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wer\home\grzegorzj\moje_dok\wpf\wpf-2024\"/>
    </mc:Choice>
  </mc:AlternateContent>
  <xr:revisionPtr revIDLastSave="0" documentId="13_ncr:1_{7932FABE-EE4E-4047-B2EC-483F8F9FE6F2}" xr6:coauthVersionLast="47" xr6:coauthVersionMax="47" xr10:uidLastSave="{00000000-0000-0000-0000-000000000000}"/>
  <bookViews>
    <workbookView xWindow="390" yWindow="225" windowWidth="27315" windowHeight="1525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Arkusz1!$B$2:$S$96</definedName>
    <definedName name="_xlnm.Print_Titles" localSheetId="0">Arkusz1!$B:$B,Arkusz1!$3:$4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5" i="1" l="1"/>
  <c r="R55" i="1"/>
  <c r="Q55" i="1"/>
  <c r="P55" i="1"/>
  <c r="O55" i="1"/>
  <c r="N55" i="1"/>
  <c r="M55" i="1"/>
  <c r="L55" i="1"/>
  <c r="K55" i="1"/>
  <c r="J55" i="1"/>
  <c r="I55" i="1"/>
  <c r="H55" i="1"/>
  <c r="G55" i="1"/>
  <c r="G12" i="2" l="1"/>
  <c r="G11" i="2"/>
  <c r="G10" i="2"/>
  <c r="G9" i="2"/>
  <c r="G8" i="2"/>
  <c r="G7" i="2"/>
  <c r="G6" i="2"/>
  <c r="G5" i="2"/>
  <c r="G4" i="2"/>
  <c r="G3" i="2"/>
  <c r="G2" i="2"/>
  <c r="G1" i="2"/>
  <c r="A5" i="2"/>
  <c r="A6" i="2" s="1"/>
  <c r="A7" i="2" s="1"/>
  <c r="A8" i="2" s="1"/>
  <c r="A9" i="2" s="1"/>
  <c r="A10" i="2" s="1"/>
  <c r="A11" i="2" s="1"/>
  <c r="A12" i="2" s="1"/>
  <c r="A4" i="2"/>
  <c r="A3" i="2"/>
  <c r="A2" i="2"/>
</calcChain>
</file>

<file path=xl/sharedStrings.xml><?xml version="1.0" encoding="utf-8"?>
<sst xmlns="http://schemas.openxmlformats.org/spreadsheetml/2006/main" count="232" uniqueCount="190">
  <si>
    <t>Wyszczególnienie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</si>
  <si>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</si>
  <si>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</si>
  <si>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</si>
  <si>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</si>
  <si>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</si>
  <si>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</si>
  <si>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</si>
  <si>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</si>
  <si>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</si>
  <si>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</si>
  <si>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</si>
  <si>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</si>
  <si>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</si>
  <si>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</si>
  <si>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</si>
  <si>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</si>
  <si>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oglnej</t>
  </si>
  <si>
    <t>1.1.4</t>
  </si>
  <si>
    <t>z tytułu dotacji i środków przeznaczonych na cele bieżące</t>
  </si>
  <si>
    <t>1.1.5</t>
  </si>
  <si>
    <t>1.1.5.1</t>
  </si>
  <si>
    <t>z podatku od nieruchomości</t>
  </si>
  <si>
    <t>1.2</t>
  </si>
  <si>
    <t>1.2.1</t>
  </si>
  <si>
    <t>1.2.2</t>
  </si>
  <si>
    <t>z tytułu dotacji oraz środków przeznaczonych na inwestycje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</si>
  <si>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</si>
  <si>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</si>
  <si>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</si>
  <si>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</si>
  <si>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</si>
  <si>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</si>
  <si>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</si>
  <si>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</si>
  <si>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</si>
  <si>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</si>
  <si>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3.1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</si>
  <si>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</si>
  <si>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</si>
  <si>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</si>
  <si>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</si>
  <si>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</si>
  <si>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</si>
  <si>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</si>
  <si>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</si>
  <si>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</si>
  <si>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</si>
  <si>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5.1</t>
  </si>
  <si>
    <t>5.1.1</t>
  </si>
  <si>
    <t>5.1.1.1</t>
  </si>
  <si>
    <t>5.1.1.2</t>
  </si>
  <si>
    <t>5.1.1.3</t>
  </si>
  <si>
    <t>łączna kwota przypadających na dany rok kwot ustawowych wyłączeń z limitu spłaty zobowiązań, w tym:</t>
  </si>
  <si>
    <t>5.1.1.3.1</t>
  </si>
  <si>
    <t>5.1.1.3.2</t>
  </si>
  <si>
    <t>5.1.1.3.3</t>
  </si>
  <si>
    <t>5.2</t>
  </si>
  <si>
    <t>6.1</t>
  </si>
  <si>
    <t>7.1</t>
  </si>
  <si>
    <t>7.2</t>
  </si>
  <si>
    <t>8.1</t>
  </si>
  <si>
    <t>8.2</t>
  </si>
  <si>
    <t>8.3</t>
  </si>
  <si>
    <t>8.3.1</t>
  </si>
  <si>
    <t>8.4</t>
  </si>
  <si>
    <t>8.4.1</t>
  </si>
  <si>
    <t>9.1</t>
  </si>
  <si>
    <t>Dochody bieżące na programy, projekty lub zadania finansowane z udziałem środków, o których mowa w art. 5 ust. 1 pkt 2 i 3 ustawy</t>
  </si>
  <si>
    <t>9.1.1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</si>
  <si>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</si>
  <si>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</si>
  <si>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</si>
  <si>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</si>
  <si>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</si>
  <si>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</si>
  <si>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</si>
  <si>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</si>
  <si>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</si>
  <si>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</si>
  <si>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</si>
  <si>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</si>
  <si>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</si>
  <si>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</si>
  <si>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9.4.1.1</t>
  </si>
  <si>
    <t>10.1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</si>
  <si>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</si>
  <si>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</si>
  <si>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</si>
  <si>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</si>
  <si>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</si>
  <si>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</si>
  <si>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</si>
  <si>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</si>
  <si>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</si>
  <si>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</si>
  <si>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</si>
  <si>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</si>
  <si>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</si>
  <si>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</si>
  <si>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</si>
  <si>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</si>
  <si>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</si>
  <si>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</si>
  <si>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</si>
  <si>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</si>
  <si>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Wcześniejsza spłata zobowiązań, wyłączona z limitu spłaty zobowiązań, dokonywana w formie wydatków budżetowych</t>
  </si>
  <si>
    <t>pozostałe dochody bieżące, w tym</t>
  </si>
  <si>
    <t>ze sprzedaży majątku</t>
  </si>
  <si>
    <t>Dochody majątkowe, w tym::</t>
  </si>
  <si>
    <t>Wydatki bieżące, w tym:</t>
  </si>
  <si>
    <t>na wynagrodzenia i składki od nich naliczane</t>
  </si>
  <si>
    <t>z tytułu poręczeń i gwarancji, w tym:</t>
  </si>
  <si>
    <t xml:space="preserve">gwarancje i poręczenia podlegające wyłączeniu z limitu spłaty zobowiązań, o którym mowa w art. 243 ustawy </t>
  </si>
  <si>
    <t>wydatki na obsługę długu, w tym:</t>
  </si>
  <si>
    <t xml:space="preserve"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 </t>
  </si>
  <si>
    <t>odsetki i dyskonto podlegające wyłączeniu z limitu spłaty zobowiązań, o którym mowa w art. 243 ustawy, z tytułu zobowiązań  zaciągniętych na wkład krajowy</t>
  </si>
  <si>
    <t>Wydatki majątkowe, w tym:</t>
  </si>
  <si>
    <t>Inwestycje i zakupy inwestycyjne, o których mowa w art.. 236 ust. 4 pkt 1 ustawy, w tym:</t>
  </si>
  <si>
    <t>wydatki o charakterze dotacyjnym na inwestycje i zakupy inwestycyjne</t>
  </si>
  <si>
    <t>Kredyty, pożyczki, emisja papierów wartościowych, w tym:</t>
  </si>
  <si>
    <t>na pokrycie deficytu budżetu</t>
  </si>
  <si>
    <t>Nadwyżka budżetowa z lat ubiegłych, w tym:</t>
  </si>
  <si>
    <t>Wolne środki, o których mowa w art. 217 ust. 2 pkt 6 ustawy, w tym:</t>
  </si>
  <si>
    <t>Spłaty udzielonych pożyczek w latach ubiegłych, tym:</t>
  </si>
  <si>
    <t>Inne przychody niezwiązane z zaciągnięciem długu, w tym:</t>
  </si>
  <si>
    <t>Spłaty rat kapitałowych kredytów i pożyczek oraz wykup papierów wartościowych, w tym</t>
  </si>
  <si>
    <t>kwota przypadających na dany rok kwot wyłączeń określonych w art. 243 ust. 3 ustawy</t>
  </si>
  <si>
    <t>kwota przypadających na dany rok kwot wyłączeń określonych w art. 243 ust. 3a ustawy</t>
  </si>
  <si>
    <t>kwota wyłączeń z tytułu wcześniejszej spłaty zobowiązań, określonych w art.. 243 ust, 3b ustawy, z tego:</t>
  </si>
  <si>
    <t>Inne rozchody nniezwiązane ze spłatą długu</t>
  </si>
  <si>
    <t>innymi środkami</t>
  </si>
  <si>
    <t>wolnymi środkami, o których mowa w art.. 217 ust. 2 pkt 6 ustawy</t>
  </si>
  <si>
    <t>środkami nowego zobowiązania</t>
  </si>
  <si>
    <t>kwota długu, którego planowana spłata dokona się z wydatków</t>
  </si>
  <si>
    <t>Różnica między dochodami bieżącymi a  wydatkami bieżącymi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</si>
  <si>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rok)x</t>
  </si>
  <si>
    <t>Relacja określona po prawej stronie nierówności we wzorze, o którym mowa w art. 243 ust. 1 ustawy, ustalona dla danego roku (wskaźnik jednoroczny)x</t>
  </si>
  <si>
    <t>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lat)x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</si>
  <si>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lat)x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</si>
  <si>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budżetowy55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</si>
  <si>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budżetowy35</t>
  </si>
  <si>
    <t>Dotacje i środki o charakterze bieżącym na realizację programu, projektu lub zadania finansowanego z udziałem środków, o których mowa w art. 5 ust. 1 pkt 2 ustawy35, w tym:</t>
  </si>
  <si>
    <t>Dochody majątkowe  na programy, projekty lub zadania finansowane z udziałem środków, o których mowa w art. 5 ust. 1 pkt 2 ustawy, w tym:</t>
  </si>
  <si>
    <t>Wydatki bieżące na programy, projekty lub zadania finansowane z udziałem środków, o których mowa w art. 5 ust. 1 pkt 2 ustawy w tym:</t>
  </si>
  <si>
    <t>Wydatki majątkowe na programy, projekty lub zadania finansowane z udziałem środków, o których mowa w art. 5 ust. 1 pkt 2 ustawy, w tym:</t>
  </si>
  <si>
    <t>Wydatki objęte limitem, o którym mowa w art. 226 ust. 3 pkt 4 ustawy, z tego:</t>
  </si>
  <si>
    <t>Kwota zobowiązań związku współtworzonego przez jednostkę samorządu terytorialnego przypadających do spłaty w danym roku budżetowym, podlegająca doliczeniu zgodnie z art. 244 ustawy</t>
  </si>
  <si>
    <t>Wydatki zmniejszające dług, w tym:</t>
  </si>
  <si>
    <t>Spłaty, o których mowa w poz. 5.1, wynikające wyłącznie z tytułu zobowiązań już zaciągniętych</t>
  </si>
  <si>
    <t>spłata zobowiązań zaliczanych do tytułu dłużnego — kredyt i pożyczkax, w tym</t>
  </si>
  <si>
    <t>zobowiązań zaciągniętych po dniu 1 stycznia 2019 r., w tym:</t>
  </si>
  <si>
    <t>spłata zobowiązań wymagalnych z lat poprzednich, innych niż w poz. 10.7.3</t>
  </si>
  <si>
    <t>dokonywana w formie wydatku bieżącego</t>
  </si>
  <si>
    <t>wypłaty z tytułu wymagalnych poręczeń i gwarancji</t>
  </si>
  <si>
    <t>Kwota wzrostu(+)/spadku(—) kwoty długu wynikająca z operacji niekasowych (m.in. umorzenia, różnice kursowe)</t>
  </si>
  <si>
    <t>Wieloletnia prognoza finansowa</t>
  </si>
  <si>
    <t xml:space="preserve">1. </t>
  </si>
  <si>
    <t>Dochody ogółem</t>
  </si>
  <si>
    <t xml:space="preserve">2. </t>
  </si>
  <si>
    <t>Wydatki ogółem</t>
  </si>
  <si>
    <t xml:space="preserve">3. </t>
  </si>
  <si>
    <t>Wynik budżetu</t>
  </si>
  <si>
    <t xml:space="preserve">4. </t>
  </si>
  <si>
    <t>Przychody budżetu</t>
  </si>
  <si>
    <t xml:space="preserve">5. </t>
  </si>
  <si>
    <t>Rozchody budżetu</t>
  </si>
  <si>
    <t xml:space="preserve">6. </t>
  </si>
  <si>
    <t>Kwota długu, w tym:</t>
  </si>
  <si>
    <t xml:space="preserve">7. </t>
  </si>
  <si>
    <t>Relacja zrównoważenia wydatków bieżących, o której mowa w art. 242 ustawy</t>
  </si>
  <si>
    <t xml:space="preserve">8. </t>
  </si>
  <si>
    <t>Wskaźnik spłaty zobowiązań</t>
  </si>
  <si>
    <t>9.</t>
  </si>
  <si>
    <t xml:space="preserve"> Finansowanie programów, projektów lub zadań realizowanych z udziałem środków, o których mowa w art. 5 ust. 1 pkt 2 i 3 ustawy</t>
  </si>
  <si>
    <t xml:space="preserve">10. </t>
  </si>
  <si>
    <t>Informacje uzupełniające o wybranych kategoriach finansowych</t>
  </si>
  <si>
    <t>Różnica między dochodami bieżącymi, skorygowanymi o środki a wydatkami bieżącymi, pomniejszonymi  o wydatki</t>
  </si>
  <si>
    <t>Kwota prognozowanej nadwyżki budżetu przeznaczana na spłatę kredytów, pozyczek i wykup papierów wartosciowych</t>
  </si>
  <si>
    <t>pozostałe odsetki i dyskonto podlegające wyłączeniu z limitu spłaty zobowiązań, o którym mowa w art. 243 ustawy,</t>
  </si>
  <si>
    <t>2.1.3.3</t>
  </si>
  <si>
    <t>5.1.1.4</t>
  </si>
  <si>
    <t>kwota przypadających na dany rok kwot pozostałych ustawowych wyłączeń z limitu spłaty zobowiązań</t>
  </si>
  <si>
    <t>10.10</t>
  </si>
  <si>
    <t>10.11</t>
  </si>
  <si>
    <t>Wykup papierów wartościowych, spłaty rat kredytów i pożyczek wraz z odsetkami i dykontem odpowiednio emitowanych lub zaciągniętych do równowartości kwoty ubytku w wykonanych dochodach jednostki samorządu terytorialnego będącego skutkiem wystąpienia COVID 19</t>
  </si>
  <si>
    <t>Wydatki bieżące podlegające ustawowemu wyłączeniu z limitu spłaty sobowiązań</t>
  </si>
  <si>
    <t>TAK</t>
  </si>
  <si>
    <t>x</t>
  </si>
  <si>
    <t>załącznik   do Uchwały nr                                                              Rady Miasta Sopotu z 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</si>
</sst>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#,##0.00_ ;[Red]\-#,##0.00\ "/>
    <numFmt numFmtId="166" formatCode="#,##0_ ;[Red]\-#,##0\ "/>
  </numFmts>
  <fonts count="8" x14ac:knownFonts="1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39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9" fontId="1" fillId="3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/>
    </xf>
    <xf numFmtId="39" fontId="1" fillId="2" borderId="13" xfId="0" applyNumberFormat="1" applyFont="1" applyFill="1" applyBorder="1" applyAlignment="1">
      <alignment horizontal="right" vertical="center"/>
    </xf>
    <xf numFmtId="3" fontId="1" fillId="2" borderId="13" xfId="0" applyNumberFormat="1" applyFont="1" applyFill="1" applyBorder="1" applyAlignment="1">
      <alignment horizontal="right" vertical="center"/>
    </xf>
    <xf numFmtId="39" fontId="1" fillId="2" borderId="14" xfId="0" applyNumberFormat="1" applyFont="1" applyFill="1" applyBorder="1" applyAlignment="1">
      <alignment horizontal="right" vertical="center"/>
    </xf>
    <xf numFmtId="39" fontId="1" fillId="3" borderId="3" xfId="0" applyNumberFormat="1" applyFont="1" applyFill="1" applyBorder="1" applyAlignment="1">
      <alignment horizontal="right" vertical="center"/>
    </xf>
    <xf numFmtId="39" fontId="1" fillId="3" borderId="4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3" fillId="3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right" vertical="top"/>
    </xf>
    <xf numFmtId="10" fontId="1" fillId="2" borderId="14" xfId="0" applyNumberFormat="1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left" vertical="top"/>
    </xf>
    <xf numFmtId="165" fontId="0" fillId="0" borderId="0" xfId="0" applyNumberFormat="1"/>
    <xf numFmtId="166" fontId="0" fillId="2" borderId="0" xfId="0" applyNumberFormat="1" applyFill="1" applyAlignment="1">
      <alignment horizontal="left" vertical="top"/>
    </xf>
    <xf numFmtId="166" fontId="2" fillId="0" borderId="2" xfId="0" applyNumberFormat="1" applyFont="1" applyBorder="1" applyAlignment="1">
      <alignment vertical="center"/>
    </xf>
    <xf numFmtId="166" fontId="2" fillId="0" borderId="15" xfId="0" applyNumberFormat="1" applyFont="1" applyBorder="1" applyAlignment="1">
      <alignment vertical="center"/>
    </xf>
    <xf numFmtId="166" fontId="2" fillId="0" borderId="16" xfId="0" applyNumberFormat="1" applyFont="1" applyBorder="1" applyAlignment="1">
      <alignment vertical="center"/>
    </xf>
    <xf numFmtId="166" fontId="2" fillId="3" borderId="3" xfId="0" applyNumberFormat="1" applyFont="1" applyFill="1" applyBorder="1" applyAlignment="1">
      <alignment vertical="center"/>
    </xf>
    <xf numFmtId="166" fontId="2" fillId="3" borderId="4" xfId="0" applyNumberFormat="1" applyFont="1" applyFill="1" applyBorder="1" applyAlignment="1">
      <alignment vertical="center"/>
    </xf>
    <xf numFmtId="166" fontId="2" fillId="3" borderId="5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top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1" xfId="0" applyNumberFormat="1" applyFont="1" applyFill="1" applyBorder="1" applyAlignment="1">
      <alignment horizontal="right" vertical="center"/>
    </xf>
    <xf numFmtId="164" fontId="1" fillId="2" borderId="14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110"/>
  <sheetViews>
    <sheetView tabSelected="1" topLeftCell="A83" workbookViewId="0">
      <selection activeCell="I107" sqref="I107"/>
    </sheetView>
  </sheetViews>
  <sheetFormatPr defaultRowHeight="15" x14ac:dyDescent="0.25"/>
  <cols>
    <col min="1" max="1" width="9.140625" style="1"/>
    <col min="2" max="2" width="9.7109375" style="1" customWidth="1"/>
    <col min="3" max="3" width="4.7109375" style="2" customWidth="1"/>
    <col min="4" max="4" width="6.140625" style="2" customWidth="1"/>
    <col min="5" max="5" width="10.28515625" style="2" customWidth="1"/>
    <col min="6" max="6" width="47.42578125" style="2" customWidth="1"/>
    <col min="7" max="8" width="12.42578125" style="1" customWidth="1"/>
    <col min="9" max="9" width="11.28515625" style="1" customWidth="1"/>
    <col min="10" max="10" width="11.5703125" style="1" customWidth="1"/>
    <col min="11" max="11" width="10.7109375" style="1" customWidth="1"/>
    <col min="12" max="12" width="11.140625" style="1" customWidth="1"/>
    <col min="13" max="13" width="11.28515625" style="1" customWidth="1"/>
    <col min="14" max="19" width="10.7109375" style="1" customWidth="1"/>
    <col min="20" max="20" width="9.140625" style="1"/>
    <col min="21" max="21" width="12.42578125" style="1" customWidth="1"/>
    <col min="22" max="16384" width="9.140625" style="1"/>
  </cols>
  <sheetData>
    <row r="1" spans="2:19" ht="18.75" x14ac:dyDescent="0.25">
      <c r="B1" s="11"/>
      <c r="H1" s="28"/>
    </row>
    <row r="2" spans="2:19" ht="18.75" x14ac:dyDescent="0.25">
      <c r="C2" s="11" t="s">
        <v>156</v>
      </c>
      <c r="F2" s="1"/>
      <c r="J2" s="21"/>
    </row>
    <row r="3" spans="2:19" ht="22.5" customHeight="1" x14ac:dyDescent="0.25">
      <c r="B3" s="23"/>
      <c r="C3" s="41"/>
      <c r="I3" s="1" t="s">
        <v>189</v>
      </c>
    </row>
    <row r="4" spans="2:19" ht="35.25" customHeight="1" x14ac:dyDescent="0.25">
      <c r="B4" s="24"/>
      <c r="C4" s="48" t="s">
        <v>0</v>
      </c>
      <c r="D4" s="49"/>
      <c r="E4" s="49"/>
      <c r="F4" s="50"/>
      <c r="G4" s="20" t="s">
        <v>1</v>
      </c>
      <c r="H4" s="20" t="s">
        <v>2</v>
      </c>
      <c r="I4" s="20" t="s">
        <v>3</v>
      </c>
      <c r="J4" s="20" t="s">
        <v>4</v>
      </c>
      <c r="K4" s="20" t="s">
        <v>5</v>
      </c>
      <c r="L4" s="20" t="s">
        <v>6</v>
      </c>
      <c r="M4" s="20" t="s">
        <v>7</v>
      </c>
      <c r="N4" s="20" t="s">
        <v>8</v>
      </c>
      <c r="O4" s="20" t="s">
        <v>9</v>
      </c>
      <c r="P4" s="20">
        <v>2033</v>
      </c>
      <c r="Q4" s="20">
        <v>2034</v>
      </c>
      <c r="R4" s="20">
        <v>2035</v>
      </c>
      <c r="S4" s="20">
        <v>2036</v>
      </c>
    </row>
    <row r="5" spans="2:19" ht="18" customHeight="1" x14ac:dyDescent="0.25">
      <c r="B5" s="22" t="s">
        <v>157</v>
      </c>
      <c r="C5" s="27" t="s">
        <v>158</v>
      </c>
      <c r="D5" s="25"/>
      <c r="E5" s="25"/>
      <c r="F5" s="26"/>
      <c r="G5" s="7">
        <v>497243031</v>
      </c>
      <c r="H5" s="7">
        <v>539130000</v>
      </c>
      <c r="I5" s="8">
        <v>577266000</v>
      </c>
      <c r="J5" s="8">
        <v>594524000</v>
      </c>
      <c r="K5" s="8">
        <v>600450000</v>
      </c>
      <c r="L5" s="8">
        <v>606434000</v>
      </c>
      <c r="M5" s="8">
        <v>612477000</v>
      </c>
      <c r="N5" s="8">
        <v>618583000</v>
      </c>
      <c r="O5" s="8">
        <v>624749000</v>
      </c>
      <c r="P5" s="8">
        <v>630976000</v>
      </c>
      <c r="Q5" s="8">
        <v>637265000</v>
      </c>
      <c r="R5" s="8">
        <v>643619000</v>
      </c>
      <c r="S5" s="8">
        <v>650035000</v>
      </c>
    </row>
    <row r="6" spans="2:19" ht="18" customHeight="1" x14ac:dyDescent="0.25">
      <c r="B6" s="3" t="s">
        <v>10</v>
      </c>
      <c r="C6" s="45" t="s">
        <v>11</v>
      </c>
      <c r="D6" s="46"/>
      <c r="E6" s="46"/>
      <c r="F6" s="55"/>
      <c r="G6" s="5">
        <v>451369273</v>
      </c>
      <c r="H6" s="5">
        <v>537130000</v>
      </c>
      <c r="I6" s="6">
        <v>575266000</v>
      </c>
      <c r="J6" s="6">
        <v>592524000</v>
      </c>
      <c r="K6" s="6">
        <v>598450000</v>
      </c>
      <c r="L6" s="6">
        <v>604434000</v>
      </c>
      <c r="M6" s="6">
        <v>610477000</v>
      </c>
      <c r="N6" s="6">
        <v>616583000</v>
      </c>
      <c r="O6" s="6">
        <v>622749000</v>
      </c>
      <c r="P6" s="6">
        <v>628976000</v>
      </c>
      <c r="Q6" s="6">
        <v>635265000</v>
      </c>
      <c r="R6" s="6">
        <v>641619000</v>
      </c>
      <c r="S6" s="6">
        <v>648035000</v>
      </c>
    </row>
    <row r="7" spans="2:19" ht="18" customHeight="1" x14ac:dyDescent="0.25">
      <c r="B7" s="3" t="s">
        <v>12</v>
      </c>
      <c r="C7" s="9"/>
      <c r="D7" s="54" t="s">
        <v>13</v>
      </c>
      <c r="E7" s="46"/>
      <c r="F7" s="55"/>
      <c r="G7" s="5">
        <v>118978245</v>
      </c>
      <c r="H7" s="5">
        <v>141584000</v>
      </c>
      <c r="I7" s="6">
        <v>151637000</v>
      </c>
      <c r="J7" s="6">
        <v>156186000</v>
      </c>
      <c r="K7" s="6">
        <v>157748000</v>
      </c>
      <c r="L7" s="6">
        <v>159325000</v>
      </c>
      <c r="M7" s="6">
        <v>160918000</v>
      </c>
      <c r="N7" s="6">
        <v>162527000</v>
      </c>
      <c r="O7" s="6">
        <v>164153000</v>
      </c>
      <c r="P7" s="6">
        <v>165794000</v>
      </c>
      <c r="Q7" s="6">
        <v>167452000</v>
      </c>
      <c r="R7" s="6">
        <v>169127000</v>
      </c>
      <c r="S7" s="6">
        <v>170818000</v>
      </c>
    </row>
    <row r="8" spans="2:19" ht="18" customHeight="1" x14ac:dyDescent="0.25">
      <c r="B8" s="3" t="s">
        <v>14</v>
      </c>
      <c r="C8" s="9"/>
      <c r="D8" s="54" t="s">
        <v>15</v>
      </c>
      <c r="E8" s="46"/>
      <c r="F8" s="55"/>
      <c r="G8" s="5">
        <v>30267019</v>
      </c>
      <c r="H8" s="5">
        <v>36018000</v>
      </c>
      <c r="I8" s="6">
        <v>38575000</v>
      </c>
      <c r="J8" s="6">
        <v>39732000</v>
      </c>
      <c r="K8" s="6">
        <v>40130000</v>
      </c>
      <c r="L8" s="6">
        <v>40531000</v>
      </c>
      <c r="M8" s="6">
        <v>40936000</v>
      </c>
      <c r="N8" s="6">
        <v>41346000</v>
      </c>
      <c r="O8" s="6">
        <v>41759000</v>
      </c>
      <c r="P8" s="6">
        <v>42177000</v>
      </c>
      <c r="Q8" s="6">
        <v>42598000</v>
      </c>
      <c r="R8" s="6">
        <v>43024000</v>
      </c>
      <c r="S8" s="6">
        <v>43455000</v>
      </c>
    </row>
    <row r="9" spans="2:19" ht="18" customHeight="1" x14ac:dyDescent="0.25">
      <c r="B9" s="3" t="s">
        <v>16</v>
      </c>
      <c r="C9" s="9"/>
      <c r="D9" s="54" t="s">
        <v>17</v>
      </c>
      <c r="E9" s="46"/>
      <c r="F9" s="55"/>
      <c r="G9" s="5">
        <v>79103861</v>
      </c>
      <c r="H9" s="5">
        <v>94134000</v>
      </c>
      <c r="I9" s="6">
        <v>100817000</v>
      </c>
      <c r="J9" s="6">
        <v>103842000</v>
      </c>
      <c r="K9" s="6">
        <v>104880000</v>
      </c>
      <c r="L9" s="6">
        <v>105929000</v>
      </c>
      <c r="M9" s="6">
        <v>106988000</v>
      </c>
      <c r="N9" s="6">
        <v>108058000</v>
      </c>
      <c r="O9" s="6">
        <v>109139000</v>
      </c>
      <c r="P9" s="6">
        <v>110230000</v>
      </c>
      <c r="Q9" s="6">
        <v>111332000</v>
      </c>
      <c r="R9" s="6">
        <v>112446000</v>
      </c>
      <c r="S9" s="6">
        <v>113570000</v>
      </c>
    </row>
    <row r="10" spans="2:19" ht="18" customHeight="1" x14ac:dyDescent="0.25">
      <c r="B10" s="3" t="s">
        <v>18</v>
      </c>
      <c r="C10" s="9"/>
      <c r="D10" s="54" t="s">
        <v>19</v>
      </c>
      <c r="E10" s="46"/>
      <c r="F10" s="55"/>
      <c r="G10" s="5">
        <v>52197092</v>
      </c>
      <c r="H10" s="5">
        <v>62115000</v>
      </c>
      <c r="I10" s="6">
        <v>66525000</v>
      </c>
      <c r="J10" s="6">
        <v>68520000</v>
      </c>
      <c r="K10" s="6">
        <v>69206000</v>
      </c>
      <c r="L10" s="6">
        <v>69898000</v>
      </c>
      <c r="M10" s="6">
        <v>70597000</v>
      </c>
      <c r="N10" s="6">
        <v>71303000</v>
      </c>
      <c r="O10" s="6">
        <v>72016000</v>
      </c>
      <c r="P10" s="6">
        <v>72736000</v>
      </c>
      <c r="Q10" s="6">
        <v>73463000</v>
      </c>
      <c r="R10" s="6">
        <v>74198000</v>
      </c>
      <c r="S10" s="6">
        <v>74940000</v>
      </c>
    </row>
    <row r="11" spans="2:19" ht="18" customHeight="1" x14ac:dyDescent="0.25">
      <c r="B11" s="3" t="s">
        <v>20</v>
      </c>
      <c r="C11" s="9"/>
      <c r="D11" s="54" t="s">
        <v>107</v>
      </c>
      <c r="E11" s="46"/>
      <c r="F11" s="55"/>
      <c r="G11" s="5">
        <v>170823056</v>
      </c>
      <c r="H11" s="5">
        <v>203279000</v>
      </c>
      <c r="I11" s="6">
        <v>217712000</v>
      </c>
      <c r="J11" s="6">
        <v>224244000</v>
      </c>
      <c r="K11" s="6">
        <v>226486000</v>
      </c>
      <c r="L11" s="6">
        <v>228751000</v>
      </c>
      <c r="M11" s="6">
        <v>231038000</v>
      </c>
      <c r="N11" s="6">
        <v>233349000</v>
      </c>
      <c r="O11" s="6">
        <v>235682000</v>
      </c>
      <c r="P11" s="6">
        <v>238039000</v>
      </c>
      <c r="Q11" s="6">
        <v>240420000</v>
      </c>
      <c r="R11" s="6">
        <v>242824000</v>
      </c>
      <c r="S11" s="6">
        <v>245252000</v>
      </c>
    </row>
    <row r="12" spans="2:19" ht="18" customHeight="1" x14ac:dyDescent="0.25">
      <c r="B12" s="3" t="s">
        <v>21</v>
      </c>
      <c r="C12" s="9"/>
      <c r="D12" s="9"/>
      <c r="E12" s="54" t="s">
        <v>22</v>
      </c>
      <c r="F12" s="55"/>
      <c r="G12" s="5">
        <v>29225000</v>
      </c>
      <c r="H12" s="5">
        <v>34778000</v>
      </c>
      <c r="I12" s="6">
        <v>37247000</v>
      </c>
      <c r="J12" s="6">
        <v>38364000</v>
      </c>
      <c r="K12" s="6">
        <v>38748000</v>
      </c>
      <c r="L12" s="6">
        <v>39136000</v>
      </c>
      <c r="M12" s="6">
        <v>39527000</v>
      </c>
      <c r="N12" s="6">
        <v>39922000</v>
      </c>
      <c r="O12" s="6">
        <v>40321000</v>
      </c>
      <c r="P12" s="6">
        <v>40725000</v>
      </c>
      <c r="Q12" s="6">
        <v>41132000</v>
      </c>
      <c r="R12" s="6">
        <v>41543000</v>
      </c>
      <c r="S12" s="6">
        <v>41959000</v>
      </c>
    </row>
    <row r="13" spans="2:19" ht="18" customHeight="1" x14ac:dyDescent="0.25">
      <c r="B13" s="3" t="s">
        <v>23</v>
      </c>
      <c r="C13" s="45" t="s">
        <v>109</v>
      </c>
      <c r="D13" s="46"/>
      <c r="E13" s="46"/>
      <c r="F13" s="55"/>
      <c r="G13" s="5">
        <v>45873758</v>
      </c>
      <c r="H13" s="5">
        <v>2000000</v>
      </c>
      <c r="I13" s="6">
        <v>2000000</v>
      </c>
      <c r="J13" s="6">
        <v>2000000</v>
      </c>
      <c r="K13" s="6">
        <v>2000000</v>
      </c>
      <c r="L13" s="6">
        <v>2000000</v>
      </c>
      <c r="M13" s="6">
        <v>2000000</v>
      </c>
      <c r="N13" s="6">
        <v>2000000</v>
      </c>
      <c r="O13" s="6">
        <v>2000000</v>
      </c>
      <c r="P13" s="6">
        <v>2000000</v>
      </c>
      <c r="Q13" s="6">
        <v>2000000</v>
      </c>
      <c r="R13" s="6">
        <v>2000000</v>
      </c>
      <c r="S13" s="6">
        <v>2000000</v>
      </c>
    </row>
    <row r="14" spans="2:19" ht="18" customHeight="1" x14ac:dyDescent="0.25">
      <c r="B14" s="3" t="s">
        <v>24</v>
      </c>
      <c r="C14" s="9"/>
      <c r="D14" s="9"/>
      <c r="E14" s="54" t="s">
        <v>108</v>
      </c>
      <c r="F14" s="47"/>
      <c r="G14" s="5">
        <v>37038000</v>
      </c>
      <c r="H14" s="5">
        <v>1000000</v>
      </c>
      <c r="I14" s="6">
        <v>1000000</v>
      </c>
      <c r="J14" s="6">
        <v>1000000</v>
      </c>
      <c r="K14" s="6">
        <v>1000000</v>
      </c>
      <c r="L14" s="6">
        <v>1000000</v>
      </c>
      <c r="M14" s="6">
        <v>1000000</v>
      </c>
      <c r="N14" s="6">
        <v>1000000</v>
      </c>
      <c r="O14" s="6">
        <v>1000000</v>
      </c>
      <c r="P14" s="6">
        <v>1000000</v>
      </c>
      <c r="Q14" s="6">
        <v>1000000</v>
      </c>
      <c r="R14" s="6">
        <v>1000000</v>
      </c>
      <c r="S14" s="6">
        <v>1000000</v>
      </c>
    </row>
    <row r="15" spans="2:19" ht="18" customHeight="1" x14ac:dyDescent="0.25">
      <c r="B15" s="3" t="s">
        <v>25</v>
      </c>
      <c r="C15" s="9"/>
      <c r="D15" s="9"/>
      <c r="E15" s="54" t="s">
        <v>26</v>
      </c>
      <c r="F15" s="47"/>
      <c r="G15" s="5">
        <v>7388758</v>
      </c>
      <c r="H15" s="5">
        <v>1000000</v>
      </c>
      <c r="I15" s="6">
        <v>1000000</v>
      </c>
      <c r="J15" s="6">
        <v>1000000</v>
      </c>
      <c r="K15" s="6">
        <v>1000000</v>
      </c>
      <c r="L15" s="6">
        <v>1000000</v>
      </c>
      <c r="M15" s="6">
        <v>1000000</v>
      </c>
      <c r="N15" s="6">
        <v>1000000</v>
      </c>
      <c r="O15" s="6">
        <v>1000000</v>
      </c>
      <c r="P15" s="6">
        <v>1000000</v>
      </c>
      <c r="Q15" s="6">
        <v>1000000</v>
      </c>
      <c r="R15" s="6">
        <v>1000000</v>
      </c>
      <c r="S15" s="6">
        <v>1000000</v>
      </c>
    </row>
    <row r="16" spans="2:19" ht="18" customHeight="1" x14ac:dyDescent="0.25">
      <c r="B16" s="22" t="s">
        <v>159</v>
      </c>
      <c r="C16" s="51" t="s">
        <v>160</v>
      </c>
      <c r="D16" s="52"/>
      <c r="E16" s="52"/>
      <c r="F16" s="53"/>
      <c r="G16" s="7">
        <v>576093250</v>
      </c>
      <c r="H16" s="7">
        <v>520551836.48000002</v>
      </c>
      <c r="I16" s="8">
        <v>558687835</v>
      </c>
      <c r="J16" s="8">
        <v>575945835</v>
      </c>
      <c r="K16" s="8">
        <v>586438502</v>
      </c>
      <c r="L16" s="8">
        <v>594122502</v>
      </c>
      <c r="M16" s="8">
        <v>600165502</v>
      </c>
      <c r="N16" s="8">
        <v>612171502</v>
      </c>
      <c r="O16" s="8">
        <v>618337499</v>
      </c>
      <c r="P16" s="8">
        <v>625350966</v>
      </c>
      <c r="Q16" s="8">
        <v>631639966</v>
      </c>
      <c r="R16" s="8">
        <v>637993966</v>
      </c>
      <c r="S16" s="8">
        <v>644409966</v>
      </c>
    </row>
    <row r="17" spans="2:21" ht="18" customHeight="1" x14ac:dyDescent="0.25">
      <c r="B17" s="3" t="s">
        <v>27</v>
      </c>
      <c r="C17" s="45" t="s">
        <v>110</v>
      </c>
      <c r="D17" s="46"/>
      <c r="E17" s="46"/>
      <c r="F17" s="47"/>
      <c r="G17" s="5">
        <v>486062494</v>
      </c>
      <c r="H17" s="5">
        <v>468361000</v>
      </c>
      <c r="I17" s="6">
        <v>488009000</v>
      </c>
      <c r="J17" s="6">
        <v>500209000</v>
      </c>
      <c r="K17" s="6">
        <v>512714000</v>
      </c>
      <c r="L17" s="6">
        <v>525532000</v>
      </c>
      <c r="M17" s="6">
        <v>538670000</v>
      </c>
      <c r="N17" s="6">
        <v>552137000</v>
      </c>
      <c r="O17" s="6">
        <v>560419000</v>
      </c>
      <c r="P17" s="6">
        <v>568825000</v>
      </c>
      <c r="Q17" s="6">
        <v>577358000</v>
      </c>
      <c r="R17" s="6">
        <v>586018000</v>
      </c>
      <c r="S17" s="6">
        <v>594808000</v>
      </c>
    </row>
    <row r="18" spans="2:21" ht="18" customHeight="1" x14ac:dyDescent="0.25">
      <c r="B18" s="3" t="s">
        <v>28</v>
      </c>
      <c r="C18" s="9"/>
      <c r="D18" s="54" t="s">
        <v>111</v>
      </c>
      <c r="E18" s="46"/>
      <c r="F18" s="47"/>
      <c r="G18" s="5">
        <v>189716396</v>
      </c>
      <c r="H18" s="5">
        <v>190096000</v>
      </c>
      <c r="I18" s="6">
        <v>190476000</v>
      </c>
      <c r="J18" s="6">
        <v>195238000</v>
      </c>
      <c r="K18" s="6">
        <v>200119000</v>
      </c>
      <c r="L18" s="6">
        <v>205122000</v>
      </c>
      <c r="M18" s="6">
        <v>210250000</v>
      </c>
      <c r="N18" s="6">
        <v>215506000</v>
      </c>
      <c r="O18" s="6">
        <v>218739000</v>
      </c>
      <c r="P18" s="6">
        <v>222020000</v>
      </c>
      <c r="Q18" s="6">
        <v>225350000</v>
      </c>
      <c r="R18" s="6">
        <v>228730000</v>
      </c>
      <c r="S18" s="6">
        <v>232161000</v>
      </c>
    </row>
    <row r="19" spans="2:21" ht="18" customHeight="1" x14ac:dyDescent="0.25">
      <c r="B19" s="3" t="s">
        <v>29</v>
      </c>
      <c r="C19" s="9"/>
      <c r="D19" s="54" t="s">
        <v>112</v>
      </c>
      <c r="E19" s="46"/>
      <c r="F19" s="47"/>
      <c r="G19" s="5">
        <v>0</v>
      </c>
      <c r="H19" s="5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</row>
    <row r="20" spans="2:21" ht="30" customHeight="1" x14ac:dyDescent="0.25">
      <c r="B20" s="3" t="s">
        <v>30</v>
      </c>
      <c r="C20" s="9"/>
      <c r="D20" s="9"/>
      <c r="E20" s="54" t="s">
        <v>113</v>
      </c>
      <c r="F20" s="47"/>
      <c r="G20" s="5">
        <v>0</v>
      </c>
      <c r="H20" s="5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2:21" ht="18" customHeight="1" x14ac:dyDescent="0.25">
      <c r="B21" s="3" t="s">
        <v>31</v>
      </c>
      <c r="C21" s="9"/>
      <c r="D21" s="54" t="s">
        <v>114</v>
      </c>
      <c r="E21" s="46"/>
      <c r="F21" s="47"/>
      <c r="G21" s="5">
        <v>4000000</v>
      </c>
      <c r="H21" s="5">
        <v>6000000</v>
      </c>
      <c r="I21" s="6">
        <v>5000000</v>
      </c>
      <c r="J21" s="6">
        <v>5000000</v>
      </c>
      <c r="K21" s="6">
        <v>4300000</v>
      </c>
      <c r="L21" s="6">
        <v>3600000</v>
      </c>
      <c r="M21" s="6">
        <v>2900000</v>
      </c>
      <c r="N21" s="6">
        <v>2300000</v>
      </c>
      <c r="O21" s="6">
        <v>1900000</v>
      </c>
      <c r="P21" s="6">
        <v>1500000</v>
      </c>
      <c r="Q21" s="6">
        <v>1100000</v>
      </c>
      <c r="R21" s="6">
        <v>800000</v>
      </c>
      <c r="S21" s="6">
        <v>400000</v>
      </c>
    </row>
    <row r="22" spans="2:21" ht="50.1" customHeight="1" x14ac:dyDescent="0.25">
      <c r="B22" s="3" t="s">
        <v>32</v>
      </c>
      <c r="C22" s="9"/>
      <c r="D22" s="9"/>
      <c r="E22" s="54" t="s">
        <v>115</v>
      </c>
      <c r="F22" s="47"/>
      <c r="G22" s="5">
        <v>0</v>
      </c>
      <c r="H22" s="5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</row>
    <row r="23" spans="2:21" ht="30" customHeight="1" x14ac:dyDescent="0.25">
      <c r="B23" s="3" t="s">
        <v>33</v>
      </c>
      <c r="C23" s="9"/>
      <c r="D23" s="9"/>
      <c r="E23" s="54" t="s">
        <v>116</v>
      </c>
      <c r="F23" s="47"/>
      <c r="G23" s="5">
        <v>0</v>
      </c>
      <c r="H23" s="5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</row>
    <row r="24" spans="2:21" ht="30" customHeight="1" x14ac:dyDescent="0.25">
      <c r="B24" s="3" t="s">
        <v>180</v>
      </c>
      <c r="C24" s="9"/>
      <c r="D24" s="9"/>
      <c r="E24" s="54" t="s">
        <v>179</v>
      </c>
      <c r="F24" s="47"/>
      <c r="G24" s="5">
        <v>0</v>
      </c>
      <c r="H24" s="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2:21" ht="18" customHeight="1" x14ac:dyDescent="0.25">
      <c r="B25" s="3" t="s">
        <v>34</v>
      </c>
      <c r="C25" s="45" t="s">
        <v>117</v>
      </c>
      <c r="D25" s="46"/>
      <c r="E25" s="46"/>
      <c r="F25" s="47"/>
      <c r="G25" s="5">
        <v>90030756</v>
      </c>
      <c r="H25" s="5">
        <v>66190836.479999997</v>
      </c>
      <c r="I25" s="6">
        <v>70678835</v>
      </c>
      <c r="J25" s="6">
        <v>75736835</v>
      </c>
      <c r="K25" s="6">
        <v>73724502</v>
      </c>
      <c r="L25" s="6">
        <v>68590502</v>
      </c>
      <c r="M25" s="6">
        <v>61495502</v>
      </c>
      <c r="N25" s="6">
        <v>60034502</v>
      </c>
      <c r="O25" s="6">
        <v>57918499</v>
      </c>
      <c r="P25" s="6">
        <v>56525966</v>
      </c>
      <c r="Q25" s="6">
        <v>54281966</v>
      </c>
      <c r="R25" s="6">
        <v>51975966</v>
      </c>
      <c r="S25" s="6">
        <v>49601966</v>
      </c>
      <c r="U25"/>
    </row>
    <row r="26" spans="2:21" ht="18" customHeight="1" x14ac:dyDescent="0.25">
      <c r="B26" s="3" t="s">
        <v>35</v>
      </c>
      <c r="C26" s="9"/>
      <c r="D26" s="54" t="s">
        <v>118</v>
      </c>
      <c r="E26" s="46"/>
      <c r="F26" s="47"/>
      <c r="G26" s="5">
        <v>87830756</v>
      </c>
      <c r="H26" s="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2:21" ht="18" customHeight="1" x14ac:dyDescent="0.25">
      <c r="B27" s="3" t="s">
        <v>36</v>
      </c>
      <c r="C27" s="9"/>
      <c r="D27" s="9"/>
      <c r="E27" s="54" t="s">
        <v>119</v>
      </c>
      <c r="F27" s="47"/>
      <c r="G27" s="5">
        <v>0</v>
      </c>
      <c r="H27" s="5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2:21" ht="18" customHeight="1" x14ac:dyDescent="0.25">
      <c r="B28" s="22" t="s">
        <v>161</v>
      </c>
      <c r="C28" s="51" t="s">
        <v>162</v>
      </c>
      <c r="D28" s="52"/>
      <c r="E28" s="52"/>
      <c r="F28" s="53"/>
      <c r="G28" s="42">
        <v>-78850219</v>
      </c>
      <c r="H28" s="42">
        <v>18578163.519999981</v>
      </c>
      <c r="I28" s="43">
        <v>18578165</v>
      </c>
      <c r="J28" s="43">
        <v>18578165</v>
      </c>
      <c r="K28" s="43">
        <v>14011498</v>
      </c>
      <c r="L28" s="43">
        <v>12311498</v>
      </c>
      <c r="M28" s="43">
        <v>12311498</v>
      </c>
      <c r="N28" s="43">
        <v>6411498</v>
      </c>
      <c r="O28" s="43">
        <v>6411501</v>
      </c>
      <c r="P28" s="43">
        <v>5625034</v>
      </c>
      <c r="Q28" s="43">
        <v>5625034</v>
      </c>
      <c r="R28" s="43">
        <v>5625034</v>
      </c>
      <c r="S28" s="43">
        <v>5625034</v>
      </c>
    </row>
    <row r="29" spans="2:21" ht="30.75" customHeight="1" x14ac:dyDescent="0.25">
      <c r="B29" s="3" t="s">
        <v>37</v>
      </c>
      <c r="C29" s="56" t="s">
        <v>178</v>
      </c>
      <c r="D29" s="57"/>
      <c r="E29" s="57"/>
      <c r="F29" s="58"/>
      <c r="G29" s="5">
        <v>0</v>
      </c>
      <c r="H29" s="5">
        <v>18578163.519999981</v>
      </c>
      <c r="I29" s="6">
        <v>18578165</v>
      </c>
      <c r="J29" s="6">
        <v>18578165</v>
      </c>
      <c r="K29" s="6">
        <v>14011498</v>
      </c>
      <c r="L29" s="6">
        <v>12311498</v>
      </c>
      <c r="M29" s="6">
        <v>12311498</v>
      </c>
      <c r="N29" s="6">
        <v>6411498</v>
      </c>
      <c r="O29" s="6">
        <v>6411501</v>
      </c>
      <c r="P29" s="6">
        <v>5625034</v>
      </c>
      <c r="Q29" s="6">
        <v>5625034</v>
      </c>
      <c r="R29" s="6">
        <v>5625034</v>
      </c>
      <c r="S29" s="6">
        <v>5625034</v>
      </c>
    </row>
    <row r="30" spans="2:21" ht="18" customHeight="1" x14ac:dyDescent="0.25">
      <c r="B30" s="22" t="s">
        <v>163</v>
      </c>
      <c r="C30" s="51" t="s">
        <v>164</v>
      </c>
      <c r="D30" s="52"/>
      <c r="E30" s="52"/>
      <c r="F30" s="53"/>
      <c r="G30" s="7">
        <v>91516886</v>
      </c>
      <c r="H30" s="7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</row>
    <row r="31" spans="2:21" ht="18" customHeight="1" x14ac:dyDescent="0.25">
      <c r="B31" s="3" t="s">
        <v>38</v>
      </c>
      <c r="C31" s="45" t="s">
        <v>120</v>
      </c>
      <c r="D31" s="46"/>
      <c r="E31" s="46"/>
      <c r="F31" s="47"/>
      <c r="G31" s="5">
        <v>73792123</v>
      </c>
      <c r="H31" s="5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2:21" ht="18" customHeight="1" x14ac:dyDescent="0.25">
      <c r="B32" s="3" t="s">
        <v>39</v>
      </c>
      <c r="C32" s="9"/>
      <c r="D32" s="54" t="s">
        <v>121</v>
      </c>
      <c r="E32" s="46"/>
      <c r="F32" s="47"/>
      <c r="G32" s="5">
        <v>73792123</v>
      </c>
      <c r="H32" s="5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2:19" ht="18" customHeight="1" x14ac:dyDescent="0.25">
      <c r="B33" s="3" t="s">
        <v>40</v>
      </c>
      <c r="C33" s="45" t="s">
        <v>122</v>
      </c>
      <c r="D33" s="46"/>
      <c r="E33" s="46"/>
      <c r="F33" s="47"/>
      <c r="G33" s="5">
        <v>0</v>
      </c>
      <c r="H33" s="5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2:19" ht="18" customHeight="1" x14ac:dyDescent="0.25">
      <c r="B34" s="3" t="s">
        <v>41</v>
      </c>
      <c r="C34" s="9"/>
      <c r="D34" s="54" t="s">
        <v>121</v>
      </c>
      <c r="E34" s="46"/>
      <c r="F34" s="47"/>
      <c r="G34" s="5">
        <v>0</v>
      </c>
      <c r="H34" s="5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2:19" ht="18" customHeight="1" x14ac:dyDescent="0.25">
      <c r="B35" s="3" t="s">
        <v>42</v>
      </c>
      <c r="C35" s="45" t="s">
        <v>123</v>
      </c>
      <c r="D35" s="46"/>
      <c r="E35" s="46"/>
      <c r="F35" s="47"/>
      <c r="G35" s="5">
        <v>17467285</v>
      </c>
      <c r="H35" s="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</row>
    <row r="36" spans="2:19" ht="18" customHeight="1" x14ac:dyDescent="0.25">
      <c r="B36" s="3" t="s">
        <v>43</v>
      </c>
      <c r="C36" s="9"/>
      <c r="D36" s="54" t="s">
        <v>121</v>
      </c>
      <c r="E36" s="46"/>
      <c r="F36" s="47"/>
      <c r="G36" s="5">
        <v>5058096</v>
      </c>
      <c r="H36" s="5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2:19" ht="18" customHeight="1" x14ac:dyDescent="0.25">
      <c r="B37" s="3" t="s">
        <v>44</v>
      </c>
      <c r="C37" s="45" t="s">
        <v>124</v>
      </c>
      <c r="D37" s="46"/>
      <c r="E37" s="46"/>
      <c r="F37" s="47"/>
      <c r="G37" s="5">
        <v>257478</v>
      </c>
      <c r="H37" s="5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</row>
    <row r="38" spans="2:19" ht="18" customHeight="1" x14ac:dyDescent="0.25">
      <c r="B38" s="3" t="s">
        <v>45</v>
      </c>
      <c r="C38" s="9"/>
      <c r="D38" s="54" t="s">
        <v>121</v>
      </c>
      <c r="E38" s="46"/>
      <c r="F38" s="47"/>
      <c r="G38" s="5">
        <v>0</v>
      </c>
      <c r="H38" s="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</row>
    <row r="39" spans="2:19" ht="18" customHeight="1" x14ac:dyDescent="0.25">
      <c r="B39" s="3" t="s">
        <v>46</v>
      </c>
      <c r="C39" s="45" t="s">
        <v>125</v>
      </c>
      <c r="D39" s="46"/>
      <c r="E39" s="46"/>
      <c r="F39" s="47"/>
      <c r="G39" s="5">
        <v>0</v>
      </c>
      <c r="H39" s="5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</row>
    <row r="40" spans="2:19" ht="18" customHeight="1" x14ac:dyDescent="0.25">
      <c r="B40" s="3" t="s">
        <v>47</v>
      </c>
      <c r="C40" s="9"/>
      <c r="D40" s="54" t="s">
        <v>121</v>
      </c>
      <c r="E40" s="46"/>
      <c r="F40" s="47"/>
      <c r="G40" s="5">
        <v>0</v>
      </c>
      <c r="H40" s="5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</row>
    <row r="41" spans="2:19" ht="18" customHeight="1" x14ac:dyDescent="0.25">
      <c r="B41" s="22" t="s">
        <v>165</v>
      </c>
      <c r="C41" s="51" t="s">
        <v>166</v>
      </c>
      <c r="D41" s="52"/>
      <c r="E41" s="52"/>
      <c r="F41" s="53"/>
      <c r="G41" s="7">
        <v>12666667</v>
      </c>
      <c r="H41" s="7">
        <v>18578163.52</v>
      </c>
      <c r="I41" s="8">
        <v>18578165</v>
      </c>
      <c r="J41" s="8">
        <v>18578165</v>
      </c>
      <c r="K41" s="8">
        <v>14011498</v>
      </c>
      <c r="L41" s="8">
        <v>12311498</v>
      </c>
      <c r="M41" s="8">
        <v>12311498</v>
      </c>
      <c r="N41" s="8">
        <v>6411498</v>
      </c>
      <c r="O41" s="8">
        <v>6411501</v>
      </c>
      <c r="P41" s="8">
        <v>5625034</v>
      </c>
      <c r="Q41" s="8">
        <v>5625034</v>
      </c>
      <c r="R41" s="8">
        <v>5625034</v>
      </c>
      <c r="S41" s="8">
        <v>5625034</v>
      </c>
    </row>
    <row r="42" spans="2:19" ht="18" customHeight="1" x14ac:dyDescent="0.25">
      <c r="B42" s="3" t="s">
        <v>48</v>
      </c>
      <c r="C42" s="45" t="s">
        <v>126</v>
      </c>
      <c r="D42" s="46"/>
      <c r="E42" s="46"/>
      <c r="F42" s="47"/>
      <c r="G42" s="5">
        <v>12666667</v>
      </c>
      <c r="H42" s="5">
        <v>18578163.52</v>
      </c>
      <c r="I42" s="6">
        <v>18578165</v>
      </c>
      <c r="J42" s="6">
        <v>18578165</v>
      </c>
      <c r="K42" s="6">
        <v>14011498</v>
      </c>
      <c r="L42" s="6">
        <v>12311498</v>
      </c>
      <c r="M42" s="6">
        <v>12311498</v>
      </c>
      <c r="N42" s="6">
        <v>6411498</v>
      </c>
      <c r="O42" s="6">
        <v>6411501</v>
      </c>
      <c r="P42" s="6">
        <v>5625034</v>
      </c>
      <c r="Q42" s="6">
        <v>5625034</v>
      </c>
      <c r="R42" s="6">
        <v>5625034</v>
      </c>
      <c r="S42" s="6">
        <v>5625034</v>
      </c>
    </row>
    <row r="43" spans="2:19" ht="30" customHeight="1" x14ac:dyDescent="0.25">
      <c r="B43" s="3" t="s">
        <v>49</v>
      </c>
      <c r="C43" s="9"/>
      <c r="D43" s="54" t="s">
        <v>53</v>
      </c>
      <c r="E43" s="46"/>
      <c r="F43" s="47"/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2:19" ht="30" customHeight="1" x14ac:dyDescent="0.25">
      <c r="B44" s="3" t="s">
        <v>50</v>
      </c>
      <c r="C44" s="9"/>
      <c r="D44" s="10"/>
      <c r="E44" s="54" t="s">
        <v>127</v>
      </c>
      <c r="F44" s="47"/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</row>
    <row r="45" spans="2:19" ht="30" customHeight="1" x14ac:dyDescent="0.25">
      <c r="B45" s="3" t="s">
        <v>51</v>
      </c>
      <c r="C45" s="9"/>
      <c r="D45" s="10"/>
      <c r="E45" s="54" t="s">
        <v>128</v>
      </c>
      <c r="F45" s="47"/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</row>
    <row r="46" spans="2:19" ht="30" customHeight="1" x14ac:dyDescent="0.25">
      <c r="B46" s="3" t="s">
        <v>52</v>
      </c>
      <c r="C46" s="9"/>
      <c r="D46" s="10"/>
      <c r="E46" s="54" t="s">
        <v>129</v>
      </c>
      <c r="F46" s="47"/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2:19" ht="18" customHeight="1" x14ac:dyDescent="0.25">
      <c r="B47" s="3" t="s">
        <v>54</v>
      </c>
      <c r="C47" s="9"/>
      <c r="D47" s="9"/>
      <c r="E47" s="10"/>
      <c r="F47" s="9" t="s">
        <v>133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2:19" ht="18" customHeight="1" x14ac:dyDescent="0.25">
      <c r="B48" s="3" t="s">
        <v>55</v>
      </c>
      <c r="C48" s="9"/>
      <c r="D48" s="9"/>
      <c r="E48" s="10"/>
      <c r="F48" s="9" t="s">
        <v>132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2:19" ht="18" customHeight="1" x14ac:dyDescent="0.25">
      <c r="B49" s="3" t="s">
        <v>56</v>
      </c>
      <c r="C49" s="9"/>
      <c r="D49" s="9"/>
      <c r="E49" s="10"/>
      <c r="F49" s="9" t="s">
        <v>131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2:19" ht="24" customHeight="1" x14ac:dyDescent="0.25">
      <c r="B50" s="3" t="s">
        <v>181</v>
      </c>
      <c r="C50" s="9"/>
      <c r="D50" s="9"/>
      <c r="E50" s="71" t="s">
        <v>182</v>
      </c>
      <c r="F50" s="47"/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2:19" ht="18" customHeight="1" x14ac:dyDescent="0.25">
      <c r="B51" s="3" t="s">
        <v>57</v>
      </c>
      <c r="C51" s="45" t="s">
        <v>130</v>
      </c>
      <c r="D51" s="46"/>
      <c r="E51" s="46"/>
      <c r="F51" s="47"/>
      <c r="G51" s="5">
        <v>500000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2:19" ht="18" customHeight="1" x14ac:dyDescent="0.25">
      <c r="B52" s="22" t="s">
        <v>167</v>
      </c>
      <c r="C52" s="51" t="s">
        <v>168</v>
      </c>
      <c r="D52" s="52"/>
      <c r="E52" s="52"/>
      <c r="F52" s="53"/>
      <c r="G52" s="7">
        <v>129692122.52000001</v>
      </c>
      <c r="H52" s="7">
        <v>111113959.00000001</v>
      </c>
      <c r="I52" s="8">
        <v>92535794.000000015</v>
      </c>
      <c r="J52" s="8">
        <v>73957629.000000015</v>
      </c>
      <c r="K52" s="8">
        <v>59946131.000000015</v>
      </c>
      <c r="L52" s="8">
        <v>47634633.000000015</v>
      </c>
      <c r="M52" s="8">
        <v>35323135.000000015</v>
      </c>
      <c r="N52" s="8">
        <v>28911637.000000015</v>
      </c>
      <c r="O52" s="8">
        <v>22500136.000000015</v>
      </c>
      <c r="P52" s="8">
        <v>16875102.000000015</v>
      </c>
      <c r="Q52" s="8">
        <v>11250068.000000015</v>
      </c>
      <c r="R52" s="8">
        <v>5625034.0000000149</v>
      </c>
      <c r="S52" s="8">
        <v>1.4901161193847656E-8</v>
      </c>
    </row>
    <row r="53" spans="2:19" ht="18" customHeight="1" x14ac:dyDescent="0.25">
      <c r="B53" s="3" t="s">
        <v>58</v>
      </c>
      <c r="C53" s="4"/>
      <c r="D53" s="54" t="s">
        <v>134</v>
      </c>
      <c r="E53" s="46"/>
      <c r="F53" s="47"/>
      <c r="G53" s="12">
        <v>0</v>
      </c>
      <c r="H53" s="12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</row>
    <row r="54" spans="2:19" ht="18" customHeight="1" x14ac:dyDescent="0.25">
      <c r="B54" s="22" t="s">
        <v>169</v>
      </c>
      <c r="C54" s="51" t="s">
        <v>170</v>
      </c>
      <c r="D54" s="52"/>
      <c r="E54" s="52"/>
      <c r="F54" s="53"/>
      <c r="G54" s="16">
        <v>0</v>
      </c>
      <c r="H54" s="15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</row>
    <row r="55" spans="2:19" ht="30" customHeight="1" x14ac:dyDescent="0.25">
      <c r="B55" s="3" t="s">
        <v>59</v>
      </c>
      <c r="C55" s="59" t="s">
        <v>135</v>
      </c>
      <c r="D55" s="46"/>
      <c r="E55" s="46"/>
      <c r="F55" s="47"/>
      <c r="G55" s="14">
        <f>G6-G17</f>
        <v>-34693221</v>
      </c>
      <c r="H55" s="14">
        <f t="shared" ref="H55:S55" si="0">H6-H17</f>
        <v>68769000</v>
      </c>
      <c r="I55" s="44">
        <f t="shared" si="0"/>
        <v>87257000</v>
      </c>
      <c r="J55" s="44">
        <f t="shared" si="0"/>
        <v>92315000</v>
      </c>
      <c r="K55" s="44">
        <f t="shared" si="0"/>
        <v>85736000</v>
      </c>
      <c r="L55" s="44">
        <f t="shared" si="0"/>
        <v>78902000</v>
      </c>
      <c r="M55" s="44">
        <f t="shared" si="0"/>
        <v>71807000</v>
      </c>
      <c r="N55" s="44">
        <f t="shared" si="0"/>
        <v>64446000</v>
      </c>
      <c r="O55" s="44">
        <f t="shared" si="0"/>
        <v>62330000</v>
      </c>
      <c r="P55" s="44">
        <f t="shared" si="0"/>
        <v>60151000</v>
      </c>
      <c r="Q55" s="44">
        <f t="shared" si="0"/>
        <v>57907000</v>
      </c>
      <c r="R55" s="44">
        <f t="shared" si="0"/>
        <v>55601000</v>
      </c>
      <c r="S55" s="44">
        <f t="shared" si="0"/>
        <v>53227000</v>
      </c>
    </row>
    <row r="56" spans="2:19" ht="30" customHeight="1" x14ac:dyDescent="0.25">
      <c r="B56" s="3" t="s">
        <v>60</v>
      </c>
      <c r="C56" s="45" t="s">
        <v>177</v>
      </c>
      <c r="D56" s="46"/>
      <c r="E56" s="46"/>
      <c r="F56" s="47"/>
      <c r="G56" s="12">
        <v>-34693221</v>
      </c>
      <c r="H56" s="12">
        <v>68769000</v>
      </c>
      <c r="I56" s="13">
        <v>87257000</v>
      </c>
      <c r="J56" s="13">
        <v>92315000</v>
      </c>
      <c r="K56" s="13">
        <v>85736000</v>
      </c>
      <c r="L56" s="13">
        <v>78902000</v>
      </c>
      <c r="M56" s="13">
        <v>71807000</v>
      </c>
      <c r="N56" s="13">
        <v>64446000</v>
      </c>
      <c r="O56" s="13">
        <v>62330000</v>
      </c>
      <c r="P56" s="13">
        <v>60151000</v>
      </c>
      <c r="Q56" s="13">
        <v>57907000</v>
      </c>
      <c r="R56" s="13">
        <v>55601000</v>
      </c>
      <c r="S56" s="13">
        <v>53227000</v>
      </c>
    </row>
    <row r="57" spans="2:19" ht="18" customHeight="1" x14ac:dyDescent="0.25">
      <c r="B57" s="22" t="s">
        <v>171</v>
      </c>
      <c r="C57" s="51" t="s">
        <v>172</v>
      </c>
      <c r="D57" s="52"/>
      <c r="E57" s="52"/>
      <c r="F57" s="53"/>
      <c r="G57" s="19"/>
      <c r="H57" s="18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</row>
    <row r="58" spans="2:19" ht="39.950000000000003" customHeight="1" x14ac:dyDescent="0.25">
      <c r="B58" s="3" t="s">
        <v>61</v>
      </c>
      <c r="C58" s="45" t="s">
        <v>136</v>
      </c>
      <c r="D58" s="46"/>
      <c r="E58" s="46"/>
      <c r="F58" s="47"/>
      <c r="G58" s="29">
        <v>4.0500485177848607E-2</v>
      </c>
      <c r="H58" s="29">
        <v>4.7531474837636707E-2</v>
      </c>
      <c r="I58" s="29">
        <v>4.4380470612747941E-2</v>
      </c>
      <c r="J58" s="29">
        <v>4.3087772230746328E-2</v>
      </c>
      <c r="K58" s="29">
        <v>2.0239243146828307E-2</v>
      </c>
      <c r="L58" s="29">
        <v>2.9766934313123907E-2</v>
      </c>
      <c r="M58" s="29">
        <v>2.8175702007853597E-2</v>
      </c>
      <c r="N58" s="29">
        <v>1.5976192048122066E-2</v>
      </c>
      <c r="O58" s="29">
        <v>1.5091706870661465E-2</v>
      </c>
      <c r="P58" s="29">
        <v>1.280928016683446E-2</v>
      </c>
      <c r="Q58" s="29">
        <v>1.1970470023246624E-2</v>
      </c>
      <c r="R58" s="29">
        <v>1.1323222087303783E-2</v>
      </c>
      <c r="S58" s="29">
        <v>1.0513150524782104E-2</v>
      </c>
    </row>
    <row r="59" spans="2:19" ht="30" customHeight="1" x14ac:dyDescent="0.25">
      <c r="B59" s="62" t="s">
        <v>62</v>
      </c>
      <c r="C59" s="64" t="s">
        <v>137</v>
      </c>
      <c r="D59" s="65"/>
      <c r="E59" s="65"/>
      <c r="F59" s="66"/>
      <c r="G59" s="29">
        <v>-7.6241462828793669E-2</v>
      </c>
      <c r="H59" s="29">
        <v>0.18266581055335096</v>
      </c>
      <c r="I59" s="29">
        <v>0.1793781118486617</v>
      </c>
      <c r="J59" s="29">
        <v>0.18380584881031442</v>
      </c>
      <c r="K59" s="29">
        <v>0.1701219097429541</v>
      </c>
      <c r="L59" s="29">
        <v>0.15434320607031143</v>
      </c>
      <c r="M59" s="29">
        <v>0.13837704675112988</v>
      </c>
      <c r="N59" s="29">
        <v>0.12240683685446009</v>
      </c>
      <c r="O59" s="29">
        <v>0.11662638701512348</v>
      </c>
      <c r="P59" s="29">
        <v>0.11083525097080398</v>
      </c>
      <c r="Q59" s="29">
        <v>0.10503166596060534</v>
      </c>
      <c r="R59" s="29">
        <v>9.9398859048219934E-2</v>
      </c>
      <c r="S59" s="29">
        <v>9.3574363761680004E-2</v>
      </c>
    </row>
    <row r="60" spans="2:19" ht="30" customHeight="1" x14ac:dyDescent="0.25">
      <c r="B60" s="63"/>
      <c r="C60" s="67"/>
      <c r="D60" s="68"/>
      <c r="E60" s="68"/>
      <c r="F60" s="69"/>
      <c r="G60" s="29">
        <v>2.12E-2</v>
      </c>
      <c r="H60" s="29" t="s">
        <v>188</v>
      </c>
      <c r="I60" s="29" t="s">
        <v>188</v>
      </c>
      <c r="J60" s="29" t="s">
        <v>188</v>
      </c>
      <c r="K60" s="29" t="s">
        <v>188</v>
      </c>
      <c r="L60" s="29" t="s">
        <v>188</v>
      </c>
      <c r="M60" s="29" t="s">
        <v>188</v>
      </c>
      <c r="N60" s="29" t="s">
        <v>188</v>
      </c>
      <c r="O60" s="29" t="s">
        <v>188</v>
      </c>
      <c r="P60" s="29" t="s">
        <v>188</v>
      </c>
      <c r="Q60" s="29" t="s">
        <v>188</v>
      </c>
      <c r="R60" s="29" t="s">
        <v>188</v>
      </c>
      <c r="S60" s="29" t="s">
        <v>188</v>
      </c>
    </row>
    <row r="61" spans="2:19" ht="50.1" customHeight="1" x14ac:dyDescent="0.25">
      <c r="B61" s="3" t="s">
        <v>63</v>
      </c>
      <c r="C61" s="45" t="s">
        <v>138</v>
      </c>
      <c r="D61" s="46"/>
      <c r="E61" s="46"/>
      <c r="F61" s="47"/>
      <c r="G61" s="29">
        <v>0.19386897535811118</v>
      </c>
      <c r="H61" s="29">
        <v>0.15944589732415551</v>
      </c>
      <c r="I61" s="29">
        <v>4.8060901970903055E-2</v>
      </c>
      <c r="J61" s="29">
        <v>5.6958913111788086E-2</v>
      </c>
      <c r="K61" s="29">
        <v>8.1983426728532177E-2</v>
      </c>
      <c r="L61" s="29">
        <v>8.4156450902902843E-2</v>
      </c>
      <c r="M61" s="29">
        <v>9.7742795568135366E-2</v>
      </c>
      <c r="N61" s="29">
        <v>0.1289968167794191</v>
      </c>
      <c r="O61" s="29">
        <v>0.15737514530559824</v>
      </c>
      <c r="P61" s="29">
        <v>0.15215133529899358</v>
      </c>
      <c r="Q61" s="29">
        <v>0.14235949803072817</v>
      </c>
      <c r="R61" s="29">
        <v>0.13110604333791262</v>
      </c>
      <c r="S61" s="29">
        <v>0.12100275038152201</v>
      </c>
    </row>
    <row r="62" spans="2:19" ht="50.1" customHeight="1" x14ac:dyDescent="0.25">
      <c r="B62" s="3" t="s">
        <v>64</v>
      </c>
      <c r="C62" s="9"/>
      <c r="D62" s="54" t="s">
        <v>139</v>
      </c>
      <c r="E62" s="46"/>
      <c r="F62" s="47"/>
      <c r="G62" s="29">
        <v>0.18994815350124861</v>
      </c>
      <c r="H62" s="29">
        <v>0.15552507546729294</v>
      </c>
      <c r="I62" s="29">
        <v>6.0302553997799664E-2</v>
      </c>
      <c r="J62" s="29">
        <v>6.9200565138684694E-2</v>
      </c>
      <c r="K62" s="29">
        <v>9.4225078755428779E-2</v>
      </c>
      <c r="L62" s="29">
        <v>9.6398102929799459E-2</v>
      </c>
      <c r="M62" s="29">
        <v>0.10998444759503201</v>
      </c>
      <c r="N62" s="29">
        <v>0.1289968167794191</v>
      </c>
      <c r="O62" s="29">
        <v>0.15737514530559824</v>
      </c>
      <c r="P62" s="29">
        <v>0.15215133529899358</v>
      </c>
      <c r="Q62" s="29">
        <v>0.14235949803072817</v>
      </c>
      <c r="R62" s="29">
        <v>0.13110604333791262</v>
      </c>
      <c r="S62" s="29">
        <v>0.12100275038152201</v>
      </c>
    </row>
    <row r="63" spans="2:19" ht="50.1" customHeight="1" x14ac:dyDescent="0.25">
      <c r="B63" s="3" t="s">
        <v>65</v>
      </c>
      <c r="C63" s="45" t="s">
        <v>140</v>
      </c>
      <c r="D63" s="46"/>
      <c r="E63" s="46"/>
      <c r="F63" s="47"/>
      <c r="G63" s="30" t="s">
        <v>187</v>
      </c>
      <c r="H63" s="30" t="s">
        <v>187</v>
      </c>
      <c r="I63" s="30" t="s">
        <v>187</v>
      </c>
      <c r="J63" s="30" t="s">
        <v>187</v>
      </c>
      <c r="K63" s="30" t="s">
        <v>187</v>
      </c>
      <c r="L63" s="30" t="s">
        <v>187</v>
      </c>
      <c r="M63" s="30" t="s">
        <v>187</v>
      </c>
      <c r="N63" s="30" t="s">
        <v>187</v>
      </c>
      <c r="O63" s="30" t="s">
        <v>187</v>
      </c>
      <c r="P63" s="30" t="s">
        <v>187</v>
      </c>
      <c r="Q63" s="30" t="s">
        <v>187</v>
      </c>
      <c r="R63" s="30" t="s">
        <v>187</v>
      </c>
      <c r="S63" s="30" t="s">
        <v>187</v>
      </c>
    </row>
    <row r="64" spans="2:19" ht="50.1" customHeight="1" x14ac:dyDescent="0.25">
      <c r="B64" s="3" t="s">
        <v>66</v>
      </c>
      <c r="C64" s="45" t="s">
        <v>141</v>
      </c>
      <c r="D64" s="46"/>
      <c r="E64" s="46"/>
      <c r="F64" s="47"/>
      <c r="G64" s="30" t="s">
        <v>187</v>
      </c>
      <c r="H64" s="30" t="s">
        <v>187</v>
      </c>
      <c r="I64" s="30" t="s">
        <v>187</v>
      </c>
      <c r="J64" s="30" t="s">
        <v>187</v>
      </c>
      <c r="K64" s="30" t="s">
        <v>187</v>
      </c>
      <c r="L64" s="30" t="s">
        <v>187</v>
      </c>
      <c r="M64" s="30" t="s">
        <v>187</v>
      </c>
      <c r="N64" s="30" t="s">
        <v>187</v>
      </c>
      <c r="O64" s="30" t="s">
        <v>187</v>
      </c>
      <c r="P64" s="30" t="s">
        <v>187</v>
      </c>
      <c r="Q64" s="30" t="s">
        <v>187</v>
      </c>
      <c r="R64" s="30" t="s">
        <v>187</v>
      </c>
      <c r="S64" s="30" t="s">
        <v>187</v>
      </c>
    </row>
    <row r="65" spans="2:19" ht="30" customHeight="1" x14ac:dyDescent="0.25">
      <c r="B65" s="22" t="s">
        <v>173</v>
      </c>
      <c r="C65" s="60" t="s">
        <v>174</v>
      </c>
      <c r="D65" s="61"/>
      <c r="E65" s="61"/>
      <c r="F65" s="70"/>
      <c r="G65" s="1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40"/>
    </row>
    <row r="66" spans="2:19" ht="30" customHeight="1" x14ac:dyDescent="0.25">
      <c r="B66" s="3" t="s">
        <v>67</v>
      </c>
      <c r="C66" s="45" t="s">
        <v>68</v>
      </c>
      <c r="D66" s="46"/>
      <c r="E66" s="46"/>
      <c r="F66" s="47"/>
      <c r="G66" s="36">
        <v>1743850</v>
      </c>
      <c r="H66" s="36">
        <v>100000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</row>
    <row r="67" spans="2:19" ht="30" customHeight="1" x14ac:dyDescent="0.25">
      <c r="B67" s="3" t="s">
        <v>69</v>
      </c>
      <c r="C67" s="9"/>
      <c r="D67" s="54" t="s">
        <v>142</v>
      </c>
      <c r="E67" s="46"/>
      <c r="F67" s="47"/>
      <c r="G67" s="36">
        <v>1396851</v>
      </c>
      <c r="H67" s="36">
        <v>100000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</row>
    <row r="68" spans="2:19" ht="18" customHeight="1" x14ac:dyDescent="0.25">
      <c r="B68" s="3" t="s">
        <v>70</v>
      </c>
      <c r="C68" s="9"/>
      <c r="D68" s="9"/>
      <c r="E68" s="54" t="s">
        <v>71</v>
      </c>
      <c r="F68" s="47"/>
      <c r="G68" s="36">
        <v>1396851</v>
      </c>
      <c r="H68" s="36">
        <v>100000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</row>
    <row r="69" spans="2:19" ht="30" customHeight="1" x14ac:dyDescent="0.25">
      <c r="B69" s="3" t="s">
        <v>72</v>
      </c>
      <c r="C69" s="45" t="s">
        <v>73</v>
      </c>
      <c r="D69" s="46"/>
      <c r="E69" s="46"/>
      <c r="F69" s="47"/>
      <c r="G69" s="36">
        <v>3603657</v>
      </c>
      <c r="H69" s="36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</row>
    <row r="70" spans="2:19" ht="30" customHeight="1" x14ac:dyDescent="0.25">
      <c r="B70" s="3" t="s">
        <v>74</v>
      </c>
      <c r="C70" s="9"/>
      <c r="D70" s="54" t="s">
        <v>143</v>
      </c>
      <c r="E70" s="46"/>
      <c r="F70" s="47"/>
      <c r="G70" s="36">
        <v>3256758</v>
      </c>
      <c r="H70" s="36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</row>
    <row r="71" spans="2:19" ht="18" customHeight="1" x14ac:dyDescent="0.25">
      <c r="B71" s="3" t="s">
        <v>75</v>
      </c>
      <c r="C71" s="9"/>
      <c r="D71" s="9"/>
      <c r="E71" s="54" t="s">
        <v>71</v>
      </c>
      <c r="F71" s="47"/>
      <c r="G71" s="36">
        <v>3104228</v>
      </c>
      <c r="H71" s="36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</row>
    <row r="72" spans="2:19" ht="30" customHeight="1" x14ac:dyDescent="0.25">
      <c r="B72" s="3" t="s">
        <v>76</v>
      </c>
      <c r="C72" s="45" t="s">
        <v>77</v>
      </c>
      <c r="D72" s="46"/>
      <c r="E72" s="46"/>
      <c r="F72" s="47"/>
      <c r="G72" s="36">
        <v>2413741</v>
      </c>
      <c r="H72" s="36">
        <v>100000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</row>
    <row r="73" spans="2:19" ht="30" customHeight="1" x14ac:dyDescent="0.25">
      <c r="B73" s="3" t="s">
        <v>78</v>
      </c>
      <c r="C73" s="9"/>
      <c r="D73" s="54" t="s">
        <v>144</v>
      </c>
      <c r="E73" s="46"/>
      <c r="F73" s="47"/>
      <c r="G73" s="36">
        <v>1662211</v>
      </c>
      <c r="H73" s="36">
        <v>100000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</row>
    <row r="74" spans="2:19" ht="18" customHeight="1" x14ac:dyDescent="0.25">
      <c r="B74" s="3" t="s">
        <v>79</v>
      </c>
      <c r="C74" s="9"/>
      <c r="D74" s="9"/>
      <c r="E74" s="54" t="s">
        <v>80</v>
      </c>
      <c r="F74" s="47"/>
      <c r="G74" s="36">
        <v>1522431</v>
      </c>
      <c r="H74" s="36">
        <v>100000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</row>
    <row r="75" spans="2:19" ht="30" customHeight="1" x14ac:dyDescent="0.25">
      <c r="B75" s="3" t="s">
        <v>81</v>
      </c>
      <c r="C75" s="45" t="s">
        <v>82</v>
      </c>
      <c r="D75" s="46"/>
      <c r="E75" s="46"/>
      <c r="F75" s="47"/>
      <c r="G75" s="36">
        <v>2613466</v>
      </c>
      <c r="H75" s="36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</row>
    <row r="76" spans="2:19" ht="30" customHeight="1" x14ac:dyDescent="0.25">
      <c r="B76" s="3" t="s">
        <v>83</v>
      </c>
      <c r="C76" s="9"/>
      <c r="D76" s="54" t="s">
        <v>145</v>
      </c>
      <c r="E76" s="46"/>
      <c r="F76" s="47"/>
      <c r="G76" s="36">
        <v>2613466</v>
      </c>
      <c r="H76" s="36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</row>
    <row r="77" spans="2:19" ht="18" customHeight="1" x14ac:dyDescent="0.25">
      <c r="B77" s="3" t="s">
        <v>84</v>
      </c>
      <c r="C77" s="9"/>
      <c r="D77" s="9"/>
      <c r="E77" s="54" t="s">
        <v>80</v>
      </c>
      <c r="F77" s="47"/>
      <c r="G77" s="36">
        <v>2362240</v>
      </c>
      <c r="H77" s="36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</row>
    <row r="78" spans="2:19" ht="18" customHeight="1" x14ac:dyDescent="0.25">
      <c r="B78" s="22" t="s">
        <v>175</v>
      </c>
      <c r="C78" s="60" t="s">
        <v>176</v>
      </c>
      <c r="D78" s="61"/>
      <c r="E78" s="61"/>
      <c r="F78" s="61"/>
      <c r="G78" s="37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9"/>
    </row>
    <row r="79" spans="2:19" ht="18" customHeight="1" x14ac:dyDescent="0.25">
      <c r="B79" s="3" t="s">
        <v>85</v>
      </c>
      <c r="C79" s="45" t="s">
        <v>146</v>
      </c>
      <c r="D79" s="46"/>
      <c r="E79" s="46"/>
      <c r="F79" s="47"/>
      <c r="G79" s="36">
        <v>83756165</v>
      </c>
      <c r="H79" s="36">
        <v>79086496</v>
      </c>
      <c r="I79" s="36">
        <v>76385929</v>
      </c>
      <c r="J79" s="36">
        <v>39160737</v>
      </c>
      <c r="K79" s="36">
        <v>15618637</v>
      </c>
      <c r="L79" s="36">
        <v>3262956</v>
      </c>
      <c r="M79" s="36">
        <v>2347100</v>
      </c>
      <c r="N79" s="36">
        <v>2304000</v>
      </c>
      <c r="O79" s="36">
        <v>2262900</v>
      </c>
      <c r="P79" s="36">
        <v>0</v>
      </c>
      <c r="Q79" s="36">
        <v>0</v>
      </c>
      <c r="R79" s="36">
        <v>0</v>
      </c>
      <c r="S79" s="36">
        <v>0</v>
      </c>
    </row>
    <row r="80" spans="2:19" ht="18" customHeight="1" x14ac:dyDescent="0.25">
      <c r="B80" s="3" t="s">
        <v>86</v>
      </c>
      <c r="C80" s="9"/>
      <c r="D80" s="54" t="s">
        <v>87</v>
      </c>
      <c r="E80" s="46"/>
      <c r="F80" s="47"/>
      <c r="G80" s="34">
        <v>21798876</v>
      </c>
      <c r="H80" s="34">
        <v>13110943</v>
      </c>
      <c r="I80" s="34">
        <v>5730669</v>
      </c>
      <c r="J80" s="34">
        <v>687237</v>
      </c>
      <c r="K80" s="34">
        <v>687237</v>
      </c>
      <c r="L80" s="34">
        <v>573656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</row>
    <row r="81" spans="2:19" ht="18" customHeight="1" x14ac:dyDescent="0.25">
      <c r="B81" s="3" t="s">
        <v>88</v>
      </c>
      <c r="C81" s="9"/>
      <c r="D81" s="54" t="s">
        <v>89</v>
      </c>
      <c r="E81" s="46"/>
      <c r="F81" s="47"/>
      <c r="G81" s="34">
        <v>61957289</v>
      </c>
      <c r="H81" s="34">
        <v>65975553</v>
      </c>
      <c r="I81" s="34">
        <v>70655260</v>
      </c>
      <c r="J81" s="34">
        <v>38473500</v>
      </c>
      <c r="K81" s="34">
        <v>14931400</v>
      </c>
      <c r="L81" s="34">
        <v>2689300</v>
      </c>
      <c r="M81" s="34">
        <v>2347100</v>
      </c>
      <c r="N81" s="34">
        <v>2304000</v>
      </c>
      <c r="O81" s="34">
        <v>2262900</v>
      </c>
      <c r="P81" s="34">
        <v>0</v>
      </c>
      <c r="Q81" s="34">
        <v>0</v>
      </c>
      <c r="R81" s="34">
        <v>0</v>
      </c>
      <c r="S81" s="34">
        <v>0</v>
      </c>
    </row>
    <row r="82" spans="2:19" ht="30" customHeight="1" x14ac:dyDescent="0.25">
      <c r="B82" s="3" t="s">
        <v>90</v>
      </c>
      <c r="C82" s="45" t="s">
        <v>91</v>
      </c>
      <c r="D82" s="46"/>
      <c r="E82" s="46"/>
      <c r="F82" s="47"/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</row>
    <row r="83" spans="2:19" ht="30" customHeight="1" x14ac:dyDescent="0.25">
      <c r="B83" s="3" t="s">
        <v>92</v>
      </c>
      <c r="C83" s="45" t="s">
        <v>93</v>
      </c>
      <c r="D83" s="46"/>
      <c r="E83" s="46"/>
      <c r="F83" s="47"/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</row>
    <row r="84" spans="2:19" ht="39.950000000000003" customHeight="1" x14ac:dyDescent="0.25">
      <c r="B84" s="3" t="s">
        <v>94</v>
      </c>
      <c r="C84" s="45" t="s">
        <v>147</v>
      </c>
      <c r="D84" s="46"/>
      <c r="E84" s="46"/>
      <c r="F84" s="47"/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</row>
    <row r="85" spans="2:19" ht="30" customHeight="1" x14ac:dyDescent="0.25">
      <c r="B85" s="3" t="s">
        <v>95</v>
      </c>
      <c r="C85" s="45" t="s">
        <v>96</v>
      </c>
      <c r="D85" s="46"/>
      <c r="E85" s="46"/>
      <c r="F85" s="47"/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</row>
    <row r="86" spans="2:19" ht="18" customHeight="1" x14ac:dyDescent="0.25">
      <c r="B86" s="3" t="s">
        <v>97</v>
      </c>
      <c r="C86" s="59" t="s">
        <v>149</v>
      </c>
      <c r="D86" s="46"/>
      <c r="E86" s="46"/>
      <c r="F86" s="47"/>
      <c r="G86" s="34">
        <v>12166667</v>
      </c>
      <c r="H86" s="34">
        <v>12166665.52</v>
      </c>
      <c r="I86" s="34">
        <v>12166667</v>
      </c>
      <c r="J86" s="34">
        <v>12166667</v>
      </c>
      <c r="K86" s="34">
        <v>7600000</v>
      </c>
      <c r="L86" s="34">
        <v>5900000</v>
      </c>
      <c r="M86" s="34">
        <v>5900000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</row>
    <row r="87" spans="2:19" ht="18" customHeight="1" x14ac:dyDescent="0.25">
      <c r="B87" s="3" t="s">
        <v>98</v>
      </c>
      <c r="C87" s="45" t="s">
        <v>148</v>
      </c>
      <c r="D87" s="46"/>
      <c r="E87" s="46"/>
      <c r="F87" s="47"/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</row>
    <row r="88" spans="2:19" ht="18" customHeight="1" x14ac:dyDescent="0.25">
      <c r="B88" s="3" t="s">
        <v>99</v>
      </c>
      <c r="C88" s="9"/>
      <c r="D88" s="54" t="s">
        <v>152</v>
      </c>
      <c r="E88" s="46"/>
      <c r="F88" s="47"/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</row>
    <row r="89" spans="2:19" ht="18" customHeight="1" x14ac:dyDescent="0.25">
      <c r="B89" s="3" t="s">
        <v>100</v>
      </c>
      <c r="C89" s="9"/>
      <c r="D89" s="54" t="s">
        <v>150</v>
      </c>
      <c r="E89" s="46"/>
      <c r="F89" s="47"/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</row>
    <row r="90" spans="2:19" ht="18" customHeight="1" x14ac:dyDescent="0.25">
      <c r="B90" s="3" t="s">
        <v>101</v>
      </c>
      <c r="C90" s="9"/>
      <c r="D90" s="10"/>
      <c r="E90" s="54" t="s">
        <v>151</v>
      </c>
      <c r="F90" s="47"/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</row>
    <row r="91" spans="2:19" ht="18" customHeight="1" x14ac:dyDescent="0.25">
      <c r="B91" s="3" t="s">
        <v>102</v>
      </c>
      <c r="C91" s="9"/>
      <c r="D91" s="9"/>
      <c r="E91" s="9"/>
      <c r="F91" s="9" t="s">
        <v>153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</row>
    <row r="92" spans="2:19" ht="18" customHeight="1" x14ac:dyDescent="0.25">
      <c r="B92" s="3" t="s">
        <v>103</v>
      </c>
      <c r="C92" s="9"/>
      <c r="D92" s="54" t="s">
        <v>154</v>
      </c>
      <c r="E92" s="46"/>
      <c r="F92" s="47"/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</row>
    <row r="93" spans="2:19" ht="30" customHeight="1" x14ac:dyDescent="0.25">
      <c r="B93" s="3" t="s">
        <v>104</v>
      </c>
      <c r="C93" s="45" t="s">
        <v>155</v>
      </c>
      <c r="D93" s="46"/>
      <c r="E93" s="46"/>
      <c r="F93" s="47"/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</row>
    <row r="94" spans="2:19" ht="30" customHeight="1" x14ac:dyDescent="0.25">
      <c r="B94" s="3" t="s">
        <v>105</v>
      </c>
      <c r="C94" s="45" t="s">
        <v>106</v>
      </c>
      <c r="D94" s="46"/>
      <c r="E94" s="46"/>
      <c r="F94" s="47"/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</row>
    <row r="95" spans="2:19" ht="43.5" customHeight="1" x14ac:dyDescent="0.25">
      <c r="B95" s="3" t="s">
        <v>183</v>
      </c>
      <c r="C95" s="45" t="s">
        <v>185</v>
      </c>
      <c r="D95" s="46"/>
      <c r="E95" s="46"/>
      <c r="F95" s="47"/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</row>
    <row r="96" spans="2:19" ht="21.75" customHeight="1" x14ac:dyDescent="0.25">
      <c r="B96" s="3" t="s">
        <v>184</v>
      </c>
      <c r="C96" s="45" t="s">
        <v>186</v>
      </c>
      <c r="D96" s="46"/>
      <c r="E96" s="46"/>
      <c r="F96" s="47"/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</row>
    <row r="97" spans="7:19" x14ac:dyDescent="0.25"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7:19" x14ac:dyDescent="0.25"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</row>
    <row r="103" spans="7:19" x14ac:dyDescent="0.25"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7:19" x14ac:dyDescent="0.25"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8" spans="7:19" x14ac:dyDescent="0.25"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7:19" x14ac:dyDescent="0.25"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7:19" x14ac:dyDescent="0.25"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</sheetData>
  <mergeCells count="88">
    <mergeCell ref="D8:F8"/>
    <mergeCell ref="D9:F9"/>
    <mergeCell ref="D10:F10"/>
    <mergeCell ref="D11:F11"/>
    <mergeCell ref="E12:F12"/>
    <mergeCell ref="D26:F26"/>
    <mergeCell ref="E27:F27"/>
    <mergeCell ref="C13:F13"/>
    <mergeCell ref="E14:F14"/>
    <mergeCell ref="E15:F15"/>
    <mergeCell ref="E20:F20"/>
    <mergeCell ref="D21:F21"/>
    <mergeCell ref="E22:F22"/>
    <mergeCell ref="E23:F23"/>
    <mergeCell ref="C25:F25"/>
    <mergeCell ref="E24:F24"/>
    <mergeCell ref="D18:F18"/>
    <mergeCell ref="D19:F19"/>
    <mergeCell ref="C17:F17"/>
    <mergeCell ref="C42:F42"/>
    <mergeCell ref="D43:F43"/>
    <mergeCell ref="E44:F44"/>
    <mergeCell ref="D34:F34"/>
    <mergeCell ref="C35:F35"/>
    <mergeCell ref="D36:F36"/>
    <mergeCell ref="C37:F37"/>
    <mergeCell ref="D38:F38"/>
    <mergeCell ref="C57:F57"/>
    <mergeCell ref="C65:F65"/>
    <mergeCell ref="E45:F45"/>
    <mergeCell ref="E46:F46"/>
    <mergeCell ref="C51:F51"/>
    <mergeCell ref="D53:F53"/>
    <mergeCell ref="C55:F55"/>
    <mergeCell ref="C52:F52"/>
    <mergeCell ref="C54:F54"/>
    <mergeCell ref="E50:F50"/>
    <mergeCell ref="C56:F56"/>
    <mergeCell ref="D70:F70"/>
    <mergeCell ref="E71:F71"/>
    <mergeCell ref="C72:F72"/>
    <mergeCell ref="D73:F73"/>
    <mergeCell ref="E74:F74"/>
    <mergeCell ref="C69:F69"/>
    <mergeCell ref="C58:F58"/>
    <mergeCell ref="C59:F60"/>
    <mergeCell ref="C66:F66"/>
    <mergeCell ref="D67:F67"/>
    <mergeCell ref="E68:F68"/>
    <mergeCell ref="B59:B60"/>
    <mergeCell ref="C61:F61"/>
    <mergeCell ref="D62:F62"/>
    <mergeCell ref="C63:F63"/>
    <mergeCell ref="C64:F64"/>
    <mergeCell ref="C93:F93"/>
    <mergeCell ref="C94:F94"/>
    <mergeCell ref="D88:F88"/>
    <mergeCell ref="D89:F89"/>
    <mergeCell ref="E90:F90"/>
    <mergeCell ref="D92:F92"/>
    <mergeCell ref="C87:F87"/>
    <mergeCell ref="D76:F76"/>
    <mergeCell ref="E77:F77"/>
    <mergeCell ref="C82:F82"/>
    <mergeCell ref="C83:F83"/>
    <mergeCell ref="C84:F84"/>
    <mergeCell ref="C85:F85"/>
    <mergeCell ref="C86:F86"/>
    <mergeCell ref="C79:F79"/>
    <mergeCell ref="D80:F80"/>
    <mergeCell ref="D81:F81"/>
    <mergeCell ref="C78:F78"/>
    <mergeCell ref="C75:F75"/>
    <mergeCell ref="C95:F95"/>
    <mergeCell ref="C96:F96"/>
    <mergeCell ref="C4:F4"/>
    <mergeCell ref="C16:F16"/>
    <mergeCell ref="C28:F28"/>
    <mergeCell ref="C30:F30"/>
    <mergeCell ref="C41:F41"/>
    <mergeCell ref="C39:F39"/>
    <mergeCell ref="D40:F40"/>
    <mergeCell ref="C6:F6"/>
    <mergeCell ref="D7:F7"/>
    <mergeCell ref="C31:F31"/>
    <mergeCell ref="D32:F32"/>
    <mergeCell ref="C33:F33"/>
    <mergeCell ref="C29:F29"/>
  </mergeCells>
  <pageMargins left="0.9055118110236221" right="0.51181102362204722" top="0.74803149606299213" bottom="0.74803149606299213" header="0.31496062992125984" footer="0.31496062992125984"/>
  <pageSetup paperSize="8" scale="82" fitToHeight="3" orientation="landscape" r:id="rId1"/>
  <headerFooter>
    <oddFooter>&amp;R&amp;P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activeCell="E1" sqref="E1"/>
    </sheetView>
  </sheetViews>
  <sheetFormatPr defaultRowHeight="15" x14ac:dyDescent="0.25"/>
  <cols>
    <col min="1" max="1" width="12" customWidth="1"/>
    <col min="3" max="3" width="15.42578125" customWidth="1"/>
    <col min="4" max="4" width="11.5703125" customWidth="1"/>
    <col min="5" max="5" width="12.85546875" bestFit="1" customWidth="1"/>
    <col min="7" max="7" width="12.85546875" bestFit="1" customWidth="1"/>
  </cols>
  <sheetData>
    <row r="1" spans="1:7" x14ac:dyDescent="0.25">
      <c r="A1">
        <v>2021</v>
      </c>
      <c r="C1" s="32">
        <v>69900002.560000002</v>
      </c>
      <c r="D1" s="32"/>
      <c r="E1" s="32">
        <v>13666664</v>
      </c>
      <c r="G1" s="32">
        <f>C1-E1</f>
        <v>56233338.560000002</v>
      </c>
    </row>
    <row r="2" spans="1:7" x14ac:dyDescent="0.25">
      <c r="A2">
        <f>A1+1</f>
        <v>2022</v>
      </c>
      <c r="C2" s="32">
        <v>77233334</v>
      </c>
      <c r="D2" s="32"/>
      <c r="E2" s="32">
        <v>9666668.5600000005</v>
      </c>
      <c r="G2" s="32">
        <f t="shared" ref="G2:G12" si="0">C2-E2</f>
        <v>67566665.439999998</v>
      </c>
    </row>
    <row r="3" spans="1:7" x14ac:dyDescent="0.25">
      <c r="A3">
        <f t="shared" ref="A3:A12" si="1">A2+1</f>
        <v>2023</v>
      </c>
      <c r="C3" s="32">
        <v>65866667</v>
      </c>
      <c r="D3" s="32"/>
      <c r="E3" s="32">
        <v>11366667</v>
      </c>
      <c r="G3" s="32">
        <f t="shared" si="0"/>
        <v>54500000</v>
      </c>
    </row>
    <row r="4" spans="1:7" x14ac:dyDescent="0.25">
      <c r="A4">
        <f t="shared" si="1"/>
        <v>2024</v>
      </c>
      <c r="C4" s="32">
        <v>54500000</v>
      </c>
      <c r="D4" s="32"/>
      <c r="E4" s="32">
        <v>11366667</v>
      </c>
      <c r="G4" s="32">
        <f t="shared" si="0"/>
        <v>43133333</v>
      </c>
    </row>
    <row r="5" spans="1:7" x14ac:dyDescent="0.25">
      <c r="A5">
        <f t="shared" si="1"/>
        <v>2025</v>
      </c>
      <c r="C5" s="32">
        <v>43133333</v>
      </c>
      <c r="D5" s="32"/>
      <c r="E5" s="32">
        <v>11366667</v>
      </c>
      <c r="G5" s="32">
        <f t="shared" si="0"/>
        <v>31766666</v>
      </c>
    </row>
    <row r="6" spans="1:7" x14ac:dyDescent="0.25">
      <c r="A6">
        <f t="shared" si="1"/>
        <v>2026</v>
      </c>
      <c r="C6" s="32">
        <v>31766666</v>
      </c>
      <c r="D6" s="32"/>
      <c r="E6" s="32">
        <v>11366667</v>
      </c>
      <c r="G6" s="32">
        <f t="shared" si="0"/>
        <v>20399999</v>
      </c>
    </row>
    <row r="7" spans="1:7" x14ac:dyDescent="0.25">
      <c r="A7">
        <f t="shared" si="1"/>
        <v>2027</v>
      </c>
      <c r="C7" s="32">
        <v>20400000</v>
      </c>
      <c r="D7" s="32"/>
      <c r="E7" s="32">
        <v>11366666</v>
      </c>
      <c r="G7" s="32">
        <f t="shared" si="0"/>
        <v>9033334</v>
      </c>
    </row>
    <row r="8" spans="1:7" x14ac:dyDescent="0.25">
      <c r="A8">
        <f t="shared" si="1"/>
        <v>2028</v>
      </c>
      <c r="C8" s="32">
        <v>13600000</v>
      </c>
      <c r="D8" s="32"/>
      <c r="E8" s="32">
        <v>6800000</v>
      </c>
      <c r="G8" s="32">
        <f t="shared" si="0"/>
        <v>6800000</v>
      </c>
    </row>
    <row r="9" spans="1:7" x14ac:dyDescent="0.25">
      <c r="A9">
        <f t="shared" si="1"/>
        <v>2029</v>
      </c>
      <c r="C9" s="32">
        <v>8500000</v>
      </c>
      <c r="D9" s="32"/>
      <c r="E9" s="32">
        <v>5100000</v>
      </c>
      <c r="G9" s="32">
        <f t="shared" si="0"/>
        <v>3400000</v>
      </c>
    </row>
    <row r="10" spans="1:7" x14ac:dyDescent="0.25">
      <c r="A10">
        <f t="shared" si="1"/>
        <v>2030</v>
      </c>
      <c r="C10" s="32">
        <v>3400000</v>
      </c>
      <c r="D10" s="32"/>
      <c r="E10" s="32">
        <v>5100000</v>
      </c>
      <c r="G10" s="32">
        <f t="shared" si="0"/>
        <v>-1700000</v>
      </c>
    </row>
    <row r="11" spans="1:7" x14ac:dyDescent="0.25">
      <c r="A11">
        <f t="shared" si="1"/>
        <v>2031</v>
      </c>
      <c r="C11" s="32">
        <v>1700000</v>
      </c>
      <c r="D11" s="32"/>
      <c r="E11" s="32">
        <v>1700000</v>
      </c>
      <c r="G11" s="32">
        <f t="shared" si="0"/>
        <v>0</v>
      </c>
    </row>
    <row r="12" spans="1:7" x14ac:dyDescent="0.25">
      <c r="A12">
        <f t="shared" si="1"/>
        <v>2032</v>
      </c>
      <c r="C12" s="32">
        <v>0</v>
      </c>
      <c r="D12" s="32"/>
      <c r="E12" s="32">
        <v>1700000</v>
      </c>
      <c r="G12" s="32">
        <f t="shared" si="0"/>
        <v>-1700000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B95E89A4D87E4BAFB2A1EFD9947DE3" ma:contentTypeVersion="7" ma:contentTypeDescription="Utwórz nowy dokument." ma:contentTypeScope="" ma:versionID="eac15d3437d0dbdc03ebf03e31e5f816">
  <xsd:schema xmlns:xsd="http://www.w3.org/2001/XMLSchema" xmlns:xs="http://www.w3.org/2001/XMLSchema" xmlns:p="http://schemas.microsoft.com/office/2006/metadata/properties" xmlns:ns3="254ac141-d74a-4119-962d-f12bae7ad576" targetNamespace="http://schemas.microsoft.com/office/2006/metadata/properties" ma:root="true" ma:fieldsID="2b4f0d7c45de254ce27881fdda02d8af" ns3:_="">
    <xsd:import namespace="254ac141-d74a-4119-962d-f12bae7ad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ac141-d74a-4119-962d-f12bae7ad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EDFA6F-3C42-4856-8FFF-327B3FD7C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ac141-d74a-4119-962d-f12bae7ad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DB270-B4C0-4FDD-B48F-DC3B4737FAF6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254ac141-d74a-4119-962d-f12bae7ad57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15B5D00-1574-481D-B49C-0FD603D575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Jarzembek</dc:creator>
  <cp:lastModifiedBy>Grzegorz Jarzembek</cp:lastModifiedBy>
  <cp:lastPrinted>2024-09-24T10:43:19Z</cp:lastPrinted>
  <dcterms:created xsi:type="dcterms:W3CDTF">2019-11-08T09:13:44Z</dcterms:created>
  <dcterms:modified xsi:type="dcterms:W3CDTF">2024-09-24T15:45:54Z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0x01010066B95E89A4D87E4BAFB2A1EFD9947DE3</vt:lpwstr>
  </property>
</Properties>
</file>