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wer\home\grzegorzj\moje_dok\wpf\wpf-2025\"/>
    </mc:Choice>
  </mc:AlternateContent>
  <xr:revisionPtr revIDLastSave="0" documentId="13_ncr:1_{C0AAF8EA-20C4-4277-9D26-F17654A5C19E}" xr6:coauthVersionLast="47" xr6:coauthVersionMax="47" xr10:uidLastSave="{00000000-0000-0000-0000-000000000000}"/>
  <bookViews>
    <workbookView xWindow="1485" yWindow="225" windowWidth="27315" windowHeight="15255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Arkusz1!$B$2:$X$96</definedName>
    <definedName name="_xlnm.Print_Titles" localSheetId="0">Arkusz1!$B:$B,Arkusz1!$3:$4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" i="2" l="1"/>
  <c r="G11" i="2"/>
  <c r="G10" i="2"/>
  <c r="G9" i="2"/>
  <c r="G8" i="2"/>
  <c r="G7" i="2"/>
  <c r="G6" i="2"/>
  <c r="G5" i="2"/>
  <c r="G4" i="2"/>
  <c r="G3" i="2"/>
  <c r="G2" i="2"/>
  <c r="G1" i="2"/>
  <c r="A5" i="2"/>
  <c r="A6" i="2" s="1"/>
  <c r="A7" i="2" s="1"/>
  <c r="A8" i="2" s="1"/>
  <c r="A9" i="2" s="1"/>
  <c r="A10" i="2" s="1"/>
  <c r="A11" i="2" s="1"/>
  <c r="A12" i="2" s="1"/>
  <c r="A4" i="2"/>
  <c r="A3" i="2"/>
  <c r="A2" i="2"/>
</calcChain>
</file>

<file path=xl/sharedStrings.xml><?xml version="1.0" encoding="utf-8"?>
<sst xmlns="http://schemas.openxmlformats.org/spreadsheetml/2006/main" count="247" uniqueCount="189">
  <si>
    <t>Wyszczególnienie</t>
  </si>
  <si>
    <t>2025</t>
  </si>
  <si>
    <t>2026</t>
  </si>
  <si>
    <t>2027</t>
  </si>
  <si>
    <t>2028</t>
  </si>
  <si>
    <t>2029</t>
  </si>
  <si>
    <t>2030</t>
  </si>
  <si>
    <t>2031</t>
  </si>
  <si>
    <t>2032</t>
  </si>
  <si>
    <t>1.1</t>
  </si>
  <si>
    <t>Dochody bieżące, z tego:</t>
  </si>
  <si>
    <t>1.1.1</t>
  </si>
  <si>
    <t>dochody z tytułu udziału we wpływach z podatku dochodowego od osób fizycznych</t>
  </si>
  <si>
    <t>1.1.2</t>
  </si>
  <si>
    <t>dochody z tytułu udziału we wpływach z podatku dochodowego od osób prawnych</t>
  </si>
  <si>
    <t>1.1.3</t>
  </si>
  <si>
    <t>z subwencji oglnej</t>
  </si>
  <si>
    <t>1.1.4</t>
  </si>
  <si>
    <t>z tytułu dotacji i środków przeznaczonych na cele bieżące</t>
  </si>
  <si>
    <t>1.1.5</t>
  </si>
  <si>
    <t>1.1.5.1</t>
  </si>
  <si>
    <t>z podatku od nieruchomości</t>
  </si>
  <si>
    <t>1.2</t>
  </si>
  <si>
    <t>1.2.1</t>
  </si>
  <si>
    <t>1.2.2</t>
  </si>
  <si>
    <t>z tytułu dotacji oraz środków przeznaczonych na inwestycje</t>
  </si>
  <si>
    <t>2.1</t>
  </si>
  <si>
    <t>2.1.1</t>
  </si>
  <si>
    <t>2.1.2</t>
  </si>
  <si>
    <t>2.1.2.1</t>
  </si>
  <si>
    <t>2.1.3</t>
  </si>
  <si>
    <t>2.1.3.1</t>
  </si>
  <si>
    <t>2.1.3.2</t>
  </si>
  <si>
    <t>2.2</t>
  </si>
  <si>
    <t>2.2.1</t>
  </si>
  <si>
    <t>2.2.1.1</t>
  </si>
  <si>
    <t>3.1</t>
  </si>
  <si>
    <t>4.1</t>
  </si>
  <si>
    <t>4.1.1</t>
  </si>
  <si>
    <t>4.2</t>
  </si>
  <si>
    <t>4.2.1</t>
  </si>
  <si>
    <t>4.3</t>
  </si>
  <si>
    <t>4.3.1</t>
  </si>
  <si>
    <t>4.4</t>
  </si>
  <si>
    <t>4.4.1</t>
  </si>
  <si>
    <t>4.5</t>
  </si>
  <si>
    <t>4.5.1</t>
  </si>
  <si>
    <t>5.1</t>
  </si>
  <si>
    <t>5.1.1</t>
  </si>
  <si>
    <t>5.1.1.1</t>
  </si>
  <si>
    <t>5.1.1.2</t>
  </si>
  <si>
    <t>5.1.1.3</t>
  </si>
  <si>
    <t>łączna kwota przypadających na dany rok kwot ustawowych wyłączeń z limitu spłaty zobowiązań, w tym:</t>
  </si>
  <si>
    <t>5.1.1.3.1</t>
  </si>
  <si>
    <t>5.1.1.3.2</t>
  </si>
  <si>
    <t>5.1.1.3.3</t>
  </si>
  <si>
    <t>5.2</t>
  </si>
  <si>
    <t>6.1</t>
  </si>
  <si>
    <t>7.1</t>
  </si>
  <si>
    <t>7.2</t>
  </si>
  <si>
    <t>8.1</t>
  </si>
  <si>
    <t>8.2</t>
  </si>
  <si>
    <t>8.3</t>
  </si>
  <si>
    <t>8.3.1</t>
  </si>
  <si>
    <t>8.4</t>
  </si>
  <si>
    <t>8.4.1</t>
  </si>
  <si>
    <t>9.1</t>
  </si>
  <si>
    <t>Dochody bieżące na programy, projekty lub zadania finansowane z udziałem środków, o których mowa w art. 5 ust. 1 pkt 2 i 3 ustawy</t>
  </si>
  <si>
    <t>9.1.1</t>
  </si>
  <si>
    <t>9.1.1.1</t>
  </si>
  <si>
    <t>środki określone w art. 5 ust. 1 pkt 2 ustawy</t>
  </si>
  <si>
    <t>9.2</t>
  </si>
  <si>
    <t>Dochody majątkowe na programy, projekty lub zadania finansowane z udziałem środków, o których mowa w art. 5 ust. 1 pkt 2 i 3 ustawy</t>
  </si>
  <si>
    <t>9.2.1</t>
  </si>
  <si>
    <t>9.2.1.1</t>
  </si>
  <si>
    <t>9.3</t>
  </si>
  <si>
    <t>Wydatki bieżące na programy, projekty lub zadania finansowane z udziałem środków, o których mowa w art. 5 ust. 1 pkt 2 i 3 ustawy</t>
  </si>
  <si>
    <t>9.3.1</t>
  </si>
  <si>
    <t>9.3.1.1</t>
  </si>
  <si>
    <t>finansowane środkami określonymi w art. 5 ust. 1 pkt 2 ustawy</t>
  </si>
  <si>
    <t>9.4</t>
  </si>
  <si>
    <t>Wydatki majątkowe na programy, projekty lub zadania finansowane z udziałem środków, o których mowa w art. 5 ust. 1 pkt 2 i 3 ustawy</t>
  </si>
  <si>
    <t>9.4.1</t>
  </si>
  <si>
    <t>9.4.1.1</t>
  </si>
  <si>
    <t>10.1</t>
  </si>
  <si>
    <t>10.1.1</t>
  </si>
  <si>
    <t>bieżące</t>
  </si>
  <si>
    <t>10.1.2</t>
  </si>
  <si>
    <t>majątkowe</t>
  </si>
  <si>
    <t>10.2</t>
  </si>
  <si>
    <t>Wydatki bieżące na pokrycie ujemnego wyniku finansowego samodzielnego publicznego zakładu opieki zdrowotnej</t>
  </si>
  <si>
    <t>10.3</t>
  </si>
  <si>
    <t>Wydatki na spłatę zobowiązań przejmowanych w związku z likwidacją lub przekształceniem samodzielnego publicznego zakładu opieki zdrowotnej</t>
  </si>
  <si>
    <t>10.4</t>
  </si>
  <si>
    <t>10.5</t>
  </si>
  <si>
    <t>Kwota zobowiązań wynikających z przejęcia przez jednostkę samorządu terytorialnego zobowiązań po likwidowanych i przekształcanych samorządowych osobach prawnych</t>
  </si>
  <si>
    <t>10.6</t>
  </si>
  <si>
    <t>10.7</t>
  </si>
  <si>
    <t>10.7.1</t>
  </si>
  <si>
    <t>10.7.2</t>
  </si>
  <si>
    <t>10.7.2.1</t>
  </si>
  <si>
    <t>10.7.2.1.1</t>
  </si>
  <si>
    <t>10.7.3</t>
  </si>
  <si>
    <t>10.8</t>
  </si>
  <si>
    <t>10.9</t>
  </si>
  <si>
    <t>Wcześniejsza spłata zobowiązań, wyłączona z limitu spłaty zobowiązań, dokonywana w formie wydatków budżetowych</t>
  </si>
  <si>
    <t>pozostałe dochody bieżące, w tym</t>
  </si>
  <si>
    <t>ze sprzedaży majątku</t>
  </si>
  <si>
    <t>Dochody majątkowe, w tym::</t>
  </si>
  <si>
    <t>Wydatki bieżące, w tym:</t>
  </si>
  <si>
    <t>na wynagrodzenia i składki od nich naliczane</t>
  </si>
  <si>
    <t>z tytułu poręczeń i gwarancji, w tym:</t>
  </si>
  <si>
    <t xml:space="preserve">gwarancje i poręczenia podlegające wyłączeniu z limitu spłaty zobowiązań, o którym mowa w art. 243 ustawy </t>
  </si>
  <si>
    <t>wydatki na obsługę długu, w tym:</t>
  </si>
  <si>
    <t xml:space="preserve">odsetki i dyskonto podlegające wyłączeniu z limitu spłaty zobowiązań, o którym mowa w art. 243 ustawy, w terminie nie dłuższym niż 90 dni po zakończeniu programu, projektu lub zadania i otrzymaniu refundacji z tych środków (bez odsetek i dyskonta od zobowiązań na wkład krajowy) </t>
  </si>
  <si>
    <t>odsetki i dyskonto podlegające wyłączeniu z limitu spłaty zobowiązań, o którym mowa w art. 243 ustawy, z tytułu zobowiązań  zaciągniętych na wkład krajowy</t>
  </si>
  <si>
    <t>Wydatki majątkowe, w tym:</t>
  </si>
  <si>
    <t>Inwestycje i zakupy inwestycyjne, o których mowa w art.. 236 ust. 4 pkt 1 ustawy, w tym:</t>
  </si>
  <si>
    <t>wydatki o charakterze dotacyjnym na inwestycje i zakupy inwestycyjne</t>
  </si>
  <si>
    <t>Kredyty, pożyczki, emisja papierów wartościowych, w tym:</t>
  </si>
  <si>
    <t>na pokrycie deficytu budżetu</t>
  </si>
  <si>
    <t>Nadwyżka budżetowa z lat ubiegłych, w tym:</t>
  </si>
  <si>
    <t>Wolne środki, o których mowa w art. 217 ust. 2 pkt 6 ustawy, w tym:</t>
  </si>
  <si>
    <t>Spłaty udzielonych pożyczek w latach ubiegłych, tym:</t>
  </si>
  <si>
    <t>Inne przychody niezwiązane z zaciągnięciem długu, w tym:</t>
  </si>
  <si>
    <t>Spłaty rat kapitałowych kredytów i pożyczek oraz wykup papierów wartościowych, w tym</t>
  </si>
  <si>
    <t>kwota przypadających na dany rok kwot wyłączeń określonych w art. 243 ust. 3 ustawy</t>
  </si>
  <si>
    <t>kwota przypadających na dany rok kwot wyłączeń określonych w art. 243 ust. 3a ustawy</t>
  </si>
  <si>
    <t>kwota wyłączeń z tytułu wcześniejszej spłaty zobowiązań, określonych w art.. 243 ust, 3b ustawy, z tego:</t>
  </si>
  <si>
    <t>Inne rozchody nniezwiązane ze spłatą długu</t>
  </si>
  <si>
    <t>innymi środkami</t>
  </si>
  <si>
    <t>wolnymi środkami, o których mowa w art.. 217 ust. 2 pkt 6 ustawy</t>
  </si>
  <si>
    <t>środkami nowego zobowiązania</t>
  </si>
  <si>
    <t>kwota długu, którego planowana spłata dokona się z wydatków</t>
  </si>
  <si>
    <t>Różnica między dochodami bieżącymi a  wydatkami bieżącymi</t>
  </si>
  <si>
    <t>Relacja określona po lewej stronie nierówności we wzorze, o którym mowa w art. 243 ust. 1 ustawy (po uwzględnieniu zobowiązań związku współtworzonego przez jednostkę samorządu terytorialnego oraz po uwzględnieniu ustawowych wyłączeń przypadających na dany rok)x</t>
  </si>
  <si>
    <t>Relacja określona po prawej stronie nierówności we wzorze, o którym mowa w art. 243 ust. 1 ustawy, ustalona dla danego roku (wskaźnik jednoroczny)x</t>
  </si>
  <si>
    <t>Dopuszczalny limit spłaty zobowiązań określony po prawej stronie nierówności we wzorze, o którym mowa w art. 243 ustawy, po uwzględnieniu ustawowych wyłączeń, obliczony w oparciu o plan 3. kwartału roku poprzedzającego pierwszy rok prognozy (wskaźnik ustalony w oparciu o średnią arytmetyczną z poprzednich lat)x</t>
  </si>
  <si>
    <t>Dopuszczalny limit spłaty zobowiązań określony po prawej stronie nierówności we wzorze, o którym mowa w art. 243 ustawy, po uwzględnieniu ustawowych wyłączeń, obliczony w oparciu o wykonanie roku poprzedzającego pierwszy rok prognozy (wskaźnik ustalony w oparciu o średnią arytmetyczną z poprzednich lat)x</t>
  </si>
  <si>
    <t>Informacja o spełnieniu wskaźnika spłaty zobowiązań określonego w art. 243 ustawy, po uwzględnieniu zobowiązań związku współtworzonego przez jednostkę samorządu terytorialnego oraz po uwzględnieniu ustawowych wyłączeń, obliczonego w oparciu o plan 3 kwartałów roku poprzedzającego rok budżetowy55</t>
  </si>
  <si>
    <t>Informacja o spełnieniu wskaźnika spłaty zobowiązań określonego w art. 243 ustawy, po uwzględnieniu zobowiązań związku współtworzonego przez jednostkę samorządu terytorialnego oraz po uwzględnieniu ustawowych wyłączeń, obliczonego w oparciu o wykonanie roku poprzedzającego rok budżetowy35</t>
  </si>
  <si>
    <t>Dotacje i środki o charakterze bieżącym na realizację programu, projektu lub zadania finansowanego z udziałem środków, o których mowa w art. 5 ust. 1 pkt 2 ustawy35, w tym:</t>
  </si>
  <si>
    <t>Dochody majątkowe  na programy, projekty lub zadania finansowane z udziałem środków, o których mowa w art. 5 ust. 1 pkt 2 ustawy, w tym:</t>
  </si>
  <si>
    <t>Wydatki bieżące na programy, projekty lub zadania finansowane z udziałem środków, o których mowa w art. 5 ust. 1 pkt 2 ustawy w tym:</t>
  </si>
  <si>
    <t>Wydatki majątkowe na programy, projekty lub zadania finansowane z udziałem środków, o których mowa w art. 5 ust. 1 pkt 2 ustawy, w tym:</t>
  </si>
  <si>
    <t>Wydatki objęte limitem, o którym mowa w art. 226 ust. 3 pkt 4 ustawy, z tego:</t>
  </si>
  <si>
    <t>Kwota zobowiązań związku współtworzonego przez jednostkę samorządu terytorialnego przypadających do spłaty w danym roku budżetowym, podlegająca doliczeniu zgodnie z art. 244 ustawy</t>
  </si>
  <si>
    <t>Wydatki zmniejszające dług, w tym:</t>
  </si>
  <si>
    <t>Spłaty, o których mowa w poz. 5.1, wynikające wyłącznie z tytułu zobowiązań już zaciągniętych</t>
  </si>
  <si>
    <t>spłata zobowiązań zaliczanych do tytułu dłużnego — kredyt i pożyczkax, w tym</t>
  </si>
  <si>
    <t>zobowiązań zaciągniętych po dniu 1 stycznia 2019 r., w tym:</t>
  </si>
  <si>
    <t>spłata zobowiązań wymagalnych z lat poprzednich, innych niż w poz. 10.7.3</t>
  </si>
  <si>
    <t>dokonywana w formie wydatku bieżącego</t>
  </si>
  <si>
    <t>wypłaty z tytułu wymagalnych poręczeń i gwarancji</t>
  </si>
  <si>
    <t>Kwota wzrostu(+)/spadku(—) kwoty długu wynikająca z operacji niekasowych (m.in. umorzenia, różnice kursowe)</t>
  </si>
  <si>
    <t>Wieloletnia prognoza finansowa</t>
  </si>
  <si>
    <t xml:space="preserve">1. </t>
  </si>
  <si>
    <t>Dochody ogółem</t>
  </si>
  <si>
    <t xml:space="preserve">2. </t>
  </si>
  <si>
    <t>Wydatki ogółem</t>
  </si>
  <si>
    <t xml:space="preserve">3. </t>
  </si>
  <si>
    <t>Wynik budżetu</t>
  </si>
  <si>
    <t xml:space="preserve">4. </t>
  </si>
  <si>
    <t>Przychody budżetu</t>
  </si>
  <si>
    <t xml:space="preserve">5. </t>
  </si>
  <si>
    <t>Rozchody budżetu</t>
  </si>
  <si>
    <t xml:space="preserve">6. </t>
  </si>
  <si>
    <t>Kwota długu, w tym:</t>
  </si>
  <si>
    <t xml:space="preserve">7. </t>
  </si>
  <si>
    <t>Relacja zrównoważenia wydatków bieżących, o której mowa w art. 242 ustawy</t>
  </si>
  <si>
    <t xml:space="preserve">8. </t>
  </si>
  <si>
    <t>Wskaźnik spłaty zobowiązań</t>
  </si>
  <si>
    <t>9.</t>
  </si>
  <si>
    <t xml:space="preserve"> Finansowanie programów, projektów lub zadań realizowanych z udziałem środków, o których mowa w art. 5 ust. 1 pkt 2 i 3 ustawy</t>
  </si>
  <si>
    <t xml:space="preserve">10. </t>
  </si>
  <si>
    <t>Informacje uzupełniające o wybranych kategoriach finansowych</t>
  </si>
  <si>
    <t>Różnica między dochodami bieżącymi, skorygowanymi o środki a wydatkami bieżącymi, pomniejszonymi  o wydatki</t>
  </si>
  <si>
    <t>Kwota prognozowanej nadwyżki budżetu przeznaczana na spłatę kredytów, pozyczek i wykup papierów wartosciowych</t>
  </si>
  <si>
    <t>pozostałe odsetki i dyskonto podlegające wyłączeniu z limitu spłaty zobowiązań, o którym mowa w art. 243 ustawy,</t>
  </si>
  <si>
    <t>2.1.3.3</t>
  </si>
  <si>
    <t>5.1.1.4</t>
  </si>
  <si>
    <t>kwota przypadających na dany rok kwot pozostałych ustawowych wyłączeń z limitu spłaty zobowiązań</t>
  </si>
  <si>
    <t>10.10</t>
  </si>
  <si>
    <t>10.11</t>
  </si>
  <si>
    <t>Wykup papierów wartościowych, spłaty rat kredytów i pożyczek wraz z odsetkami i dykontem odpowiednio emitowanych lub zaciągniętych do równowartości kwoty ubytku w wykonanych dochodach jednostki samorządu terytorialnego będącego skutkiem wystąpienia COVID 19</t>
  </si>
  <si>
    <t>Wydatki bieżące podlegające ustawowemu wyłączeniu z limitu spłaty sobowiązań</t>
  </si>
  <si>
    <t>TAK</t>
  </si>
  <si>
    <t>x</t>
  </si>
  <si>
    <t xml:space="preserve">załącznik nr 1  do Uchwały  Nr                                              Rady Miasta Sopotu z dnia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</si>
</sst>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 ;\-#,##0\ "/>
    <numFmt numFmtId="165" formatCode="#,##0.00_ ;[Red]\-#,##0.00\ "/>
    <numFmt numFmtId="166" formatCode="#,##0_ ;[Red]\-#,##0\ "/>
  </numFmts>
  <fonts count="8" x14ac:knownFonts="1">
    <font>
      <sz val="11"/>
      <color theme="1"/>
      <name val="Calibri"/>
      <family val="2"/>
      <charset val="238"/>
      <scheme val="minor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2" borderId="0" xfId="0" applyFill="1" applyAlignment="1">
      <alignment horizontal="left" vertical="top"/>
    </xf>
    <xf numFmtId="0" fontId="0" fillId="2" borderId="0" xfId="0" applyFill="1" applyAlignment="1">
      <alignment vertical="top"/>
    </xf>
    <xf numFmtId="0" fontId="1" fillId="2" borderId="2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39" fontId="1" fillId="2" borderId="1" xfId="0" applyNumberFormat="1" applyFont="1" applyFill="1" applyBorder="1" applyAlignment="1">
      <alignment horizontal="right" vertical="center"/>
    </xf>
    <xf numFmtId="3" fontId="1" fillId="2" borderId="1" xfId="0" applyNumberFormat="1" applyFont="1" applyFill="1" applyBorder="1" applyAlignment="1">
      <alignment horizontal="right" vertical="center"/>
    </xf>
    <xf numFmtId="39" fontId="1" fillId="3" borderId="1" xfId="0" applyNumberFormat="1" applyFont="1" applyFill="1" applyBorder="1" applyAlignment="1">
      <alignment horizontal="right" vertical="center"/>
    </xf>
    <xf numFmtId="3" fontId="1" fillId="3" borderId="1" xfId="0" applyNumberFormat="1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top"/>
    </xf>
    <xf numFmtId="39" fontId="1" fillId="2" borderId="13" xfId="0" applyNumberFormat="1" applyFont="1" applyFill="1" applyBorder="1" applyAlignment="1">
      <alignment horizontal="right" vertical="center"/>
    </xf>
    <xf numFmtId="3" fontId="1" fillId="2" borderId="13" xfId="0" applyNumberFormat="1" applyFont="1" applyFill="1" applyBorder="1" applyAlignment="1">
      <alignment horizontal="right" vertical="center"/>
    </xf>
    <xf numFmtId="39" fontId="1" fillId="2" borderId="14" xfId="0" applyNumberFormat="1" applyFont="1" applyFill="1" applyBorder="1" applyAlignment="1">
      <alignment horizontal="right" vertical="center"/>
    </xf>
    <xf numFmtId="3" fontId="1" fillId="2" borderId="14" xfId="0" applyNumberFormat="1" applyFont="1" applyFill="1" applyBorder="1" applyAlignment="1">
      <alignment horizontal="right" vertical="center"/>
    </xf>
    <xf numFmtId="39" fontId="1" fillId="3" borderId="3" xfId="0" applyNumberFormat="1" applyFont="1" applyFill="1" applyBorder="1" applyAlignment="1">
      <alignment horizontal="right" vertical="center"/>
    </xf>
    <xf numFmtId="39" fontId="1" fillId="3" borderId="4" xfId="0" applyNumberFormat="1" applyFont="1" applyFill="1" applyBorder="1" applyAlignment="1">
      <alignment horizontal="right" vertical="center"/>
    </xf>
    <xf numFmtId="3" fontId="1" fillId="3" borderId="4" xfId="0" applyNumberFormat="1" applyFont="1" applyFill="1" applyBorder="1" applyAlignment="1">
      <alignment horizontal="right" vertical="center"/>
    </xf>
    <xf numFmtId="0" fontId="1" fillId="3" borderId="3" xfId="0" applyFont="1" applyFill="1" applyBorder="1" applyAlignment="1">
      <alignment horizontal="right" vertical="center"/>
    </xf>
    <xf numFmtId="0" fontId="1" fillId="3" borderId="4" xfId="0" applyFont="1" applyFill="1" applyBorder="1" applyAlignment="1">
      <alignment horizontal="right" vertical="center"/>
    </xf>
    <xf numFmtId="0" fontId="3" fillId="4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top"/>
    </xf>
    <xf numFmtId="0" fontId="3" fillId="3" borderId="3" xfId="0" applyFont="1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0" fillId="3" borderId="5" xfId="0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/>
    </xf>
    <xf numFmtId="0" fontId="0" fillId="2" borderId="0" xfId="0" applyFill="1" applyAlignment="1">
      <alignment horizontal="right" vertical="top"/>
    </xf>
    <xf numFmtId="10" fontId="1" fillId="2" borderId="14" xfId="0" applyNumberFormat="1" applyFont="1" applyFill="1" applyBorder="1" applyAlignment="1">
      <alignment horizontal="center" vertical="center"/>
    </xf>
    <xf numFmtId="39" fontId="1" fillId="2" borderId="1" xfId="0" applyNumberFormat="1" applyFont="1" applyFill="1" applyBorder="1" applyAlignment="1">
      <alignment horizontal="center" vertical="center"/>
    </xf>
    <xf numFmtId="164" fontId="0" fillId="2" borderId="0" xfId="0" applyNumberFormat="1" applyFill="1" applyAlignment="1">
      <alignment horizontal="left" vertical="top"/>
    </xf>
    <xf numFmtId="165" fontId="0" fillId="0" borderId="0" xfId="0" applyNumberFormat="1"/>
    <xf numFmtId="166" fontId="0" fillId="2" borderId="0" xfId="0" applyNumberFormat="1" applyFill="1" applyAlignment="1">
      <alignment horizontal="left" vertical="top"/>
    </xf>
    <xf numFmtId="166" fontId="2" fillId="0" borderId="2" xfId="0" applyNumberFormat="1" applyFont="1" applyBorder="1" applyAlignment="1">
      <alignment vertical="center"/>
    </xf>
    <xf numFmtId="166" fontId="2" fillId="0" borderId="15" xfId="0" applyNumberFormat="1" applyFont="1" applyBorder="1" applyAlignment="1">
      <alignment vertical="center"/>
    </xf>
    <xf numFmtId="166" fontId="2" fillId="3" borderId="3" xfId="0" applyNumberFormat="1" applyFont="1" applyFill="1" applyBorder="1" applyAlignment="1">
      <alignment vertical="center"/>
    </xf>
    <xf numFmtId="166" fontId="2" fillId="3" borderId="4" xfId="0" applyNumberFormat="1" applyFont="1" applyFill="1" applyBorder="1" applyAlignment="1">
      <alignment vertical="center"/>
    </xf>
    <xf numFmtId="166" fontId="2" fillId="3" borderId="5" xfId="0" applyNumberFormat="1" applyFont="1" applyFill="1" applyBorder="1" applyAlignment="1">
      <alignment vertical="center"/>
    </xf>
    <xf numFmtId="0" fontId="1" fillId="3" borderId="5" xfId="0" applyFont="1" applyFill="1" applyBorder="1" applyAlignment="1">
      <alignment horizontal="right" vertical="center"/>
    </xf>
    <xf numFmtId="0" fontId="7" fillId="2" borderId="0" xfId="0" applyFont="1" applyFill="1" applyAlignment="1">
      <alignment vertical="top"/>
    </xf>
    <xf numFmtId="165" fontId="1" fillId="3" borderId="1" xfId="0" applyNumberFormat="1" applyFont="1" applyFill="1" applyBorder="1" applyAlignment="1">
      <alignment horizontal="right" vertical="center"/>
    </xf>
    <xf numFmtId="166" fontId="1" fillId="3" borderId="1" xfId="0" applyNumberFormat="1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6" fillId="4" borderId="4" xfId="0" applyFont="1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X110"/>
  <sheetViews>
    <sheetView tabSelected="1" topLeftCell="F55" workbookViewId="0">
      <selection activeCell="X62" sqref="X62"/>
    </sheetView>
  </sheetViews>
  <sheetFormatPr defaultRowHeight="15" x14ac:dyDescent="0.25"/>
  <cols>
    <col min="1" max="1" width="9.140625" style="1"/>
    <col min="2" max="2" width="9.7109375" style="1" customWidth="1"/>
    <col min="3" max="3" width="4.7109375" style="2" customWidth="1"/>
    <col min="4" max="4" width="6.140625" style="2" customWidth="1"/>
    <col min="5" max="5" width="10.28515625" style="2" customWidth="1"/>
    <col min="6" max="6" width="47.42578125" style="2" customWidth="1"/>
    <col min="7" max="8" width="12.42578125" style="1" customWidth="1"/>
    <col min="9" max="9" width="11.28515625" style="1" customWidth="1"/>
    <col min="10" max="10" width="11.5703125" style="1" customWidth="1"/>
    <col min="11" max="11" width="10.7109375" style="1" customWidth="1"/>
    <col min="12" max="12" width="11.140625" style="1" customWidth="1"/>
    <col min="13" max="13" width="11.28515625" style="1" customWidth="1"/>
    <col min="14" max="24" width="10.7109375" style="1" customWidth="1"/>
    <col min="25" max="16384" width="9.140625" style="1"/>
  </cols>
  <sheetData>
    <row r="1" spans="2:24" ht="18.75" x14ac:dyDescent="0.25">
      <c r="B1" s="11"/>
      <c r="H1" s="29"/>
    </row>
    <row r="2" spans="2:24" ht="18.75" x14ac:dyDescent="0.25">
      <c r="C2" s="11" t="s">
        <v>155</v>
      </c>
      <c r="F2" s="1"/>
      <c r="J2" s="22"/>
    </row>
    <row r="3" spans="2:24" ht="22.5" customHeight="1" x14ac:dyDescent="0.25">
      <c r="B3" s="24"/>
      <c r="C3" s="41"/>
      <c r="I3" s="1" t="s">
        <v>188</v>
      </c>
    </row>
    <row r="4" spans="2:24" ht="35.25" customHeight="1" x14ac:dyDescent="0.25">
      <c r="B4" s="25"/>
      <c r="C4" s="47" t="s">
        <v>0</v>
      </c>
      <c r="D4" s="48"/>
      <c r="E4" s="48"/>
      <c r="F4" s="49"/>
      <c r="G4" s="21" t="s">
        <v>1</v>
      </c>
      <c r="H4" s="21" t="s">
        <v>2</v>
      </c>
      <c r="I4" s="21" t="s">
        <v>3</v>
      </c>
      <c r="J4" s="21" t="s">
        <v>4</v>
      </c>
      <c r="K4" s="21" t="s">
        <v>5</v>
      </c>
      <c r="L4" s="21" t="s">
        <v>6</v>
      </c>
      <c r="M4" s="21" t="s">
        <v>7</v>
      </c>
      <c r="N4" s="21" t="s">
        <v>8</v>
      </c>
      <c r="O4" s="21">
        <v>2033</v>
      </c>
      <c r="P4" s="21">
        <v>2034</v>
      </c>
      <c r="Q4" s="21">
        <v>2035</v>
      </c>
      <c r="R4" s="21">
        <v>2036</v>
      </c>
      <c r="S4" s="21">
        <v>2037</v>
      </c>
      <c r="T4" s="21">
        <v>2038</v>
      </c>
      <c r="U4" s="21">
        <v>2039</v>
      </c>
      <c r="V4" s="21">
        <v>2040</v>
      </c>
      <c r="W4" s="21">
        <v>2041</v>
      </c>
      <c r="X4" s="21">
        <v>2042</v>
      </c>
    </row>
    <row r="5" spans="2:24" ht="18" customHeight="1" x14ac:dyDescent="0.25">
      <c r="B5" s="23" t="s">
        <v>156</v>
      </c>
      <c r="C5" s="28" t="s">
        <v>157</v>
      </c>
      <c r="D5" s="26"/>
      <c r="E5" s="26"/>
      <c r="F5" s="27"/>
      <c r="G5" s="7">
        <v>533400000</v>
      </c>
      <c r="H5" s="7">
        <v>627894000</v>
      </c>
      <c r="I5" s="8">
        <v>733446000</v>
      </c>
      <c r="J5" s="8">
        <v>731446000</v>
      </c>
      <c r="K5" s="8">
        <v>731446000</v>
      </c>
      <c r="L5" s="8">
        <v>731446000</v>
      </c>
      <c r="M5" s="8">
        <v>731446000</v>
      </c>
      <c r="N5" s="8">
        <v>736532000</v>
      </c>
      <c r="O5" s="8">
        <v>741652000</v>
      </c>
      <c r="P5" s="8">
        <v>760069000</v>
      </c>
      <c r="Q5" s="8">
        <v>778945000</v>
      </c>
      <c r="R5" s="8">
        <v>798293000</v>
      </c>
      <c r="S5" s="8">
        <v>818126000</v>
      </c>
      <c r="T5" s="8">
        <v>838455000</v>
      </c>
      <c r="U5" s="8">
        <v>859291000</v>
      </c>
      <c r="V5" s="8">
        <v>880649000</v>
      </c>
      <c r="W5" s="8">
        <v>902539000</v>
      </c>
      <c r="X5" s="8">
        <v>924978000</v>
      </c>
    </row>
    <row r="6" spans="2:24" ht="18" customHeight="1" x14ac:dyDescent="0.25">
      <c r="B6" s="3" t="s">
        <v>9</v>
      </c>
      <c r="C6" s="44" t="s">
        <v>10</v>
      </c>
      <c r="D6" s="45"/>
      <c r="E6" s="45"/>
      <c r="F6" s="54"/>
      <c r="G6" s="5">
        <v>458902168</v>
      </c>
      <c r="H6" s="5">
        <v>620894000</v>
      </c>
      <c r="I6" s="6">
        <v>726446000</v>
      </c>
      <c r="J6" s="6">
        <v>726446000</v>
      </c>
      <c r="K6" s="6">
        <v>726446000</v>
      </c>
      <c r="L6" s="6">
        <v>726446000</v>
      </c>
      <c r="M6" s="6">
        <v>726446000</v>
      </c>
      <c r="N6" s="6">
        <v>731532000</v>
      </c>
      <c r="O6" s="6">
        <v>736652000</v>
      </c>
      <c r="P6" s="6">
        <v>755069000</v>
      </c>
      <c r="Q6" s="6">
        <v>773945000</v>
      </c>
      <c r="R6" s="6">
        <v>793293000</v>
      </c>
      <c r="S6" s="6">
        <v>813126000</v>
      </c>
      <c r="T6" s="6">
        <v>833455000</v>
      </c>
      <c r="U6" s="6">
        <v>854291000</v>
      </c>
      <c r="V6" s="6">
        <v>875649000</v>
      </c>
      <c r="W6" s="6">
        <v>897539000</v>
      </c>
      <c r="X6" s="6">
        <v>919978000</v>
      </c>
    </row>
    <row r="7" spans="2:24" ht="18" customHeight="1" x14ac:dyDescent="0.25">
      <c r="B7" s="3" t="s">
        <v>11</v>
      </c>
      <c r="C7" s="9"/>
      <c r="D7" s="53" t="s">
        <v>12</v>
      </c>
      <c r="E7" s="45"/>
      <c r="F7" s="54"/>
      <c r="G7" s="5">
        <v>196225663</v>
      </c>
      <c r="H7" s="5">
        <v>265493000</v>
      </c>
      <c r="I7" s="6">
        <v>310627000</v>
      </c>
      <c r="J7" s="6">
        <v>310627000</v>
      </c>
      <c r="K7" s="6">
        <v>310627000</v>
      </c>
      <c r="L7" s="6">
        <v>310627000</v>
      </c>
      <c r="M7" s="6">
        <v>310627000</v>
      </c>
      <c r="N7" s="6">
        <v>312802000</v>
      </c>
      <c r="O7" s="6">
        <v>314991000</v>
      </c>
      <c r="P7" s="6">
        <v>322866000</v>
      </c>
      <c r="Q7" s="6">
        <v>330938000</v>
      </c>
      <c r="R7" s="6">
        <v>339211000</v>
      </c>
      <c r="S7" s="6">
        <v>347691000</v>
      </c>
      <c r="T7" s="6">
        <v>356384000</v>
      </c>
      <c r="U7" s="6">
        <v>365293000</v>
      </c>
      <c r="V7" s="6">
        <v>374426000</v>
      </c>
      <c r="W7" s="6">
        <v>383786000</v>
      </c>
      <c r="X7" s="6">
        <v>393381000</v>
      </c>
    </row>
    <row r="8" spans="2:24" ht="18" customHeight="1" x14ac:dyDescent="0.25">
      <c r="B8" s="3" t="s">
        <v>13</v>
      </c>
      <c r="C8" s="9"/>
      <c r="D8" s="53" t="s">
        <v>14</v>
      </c>
      <c r="E8" s="45"/>
      <c r="F8" s="54"/>
      <c r="G8" s="5">
        <v>48550055</v>
      </c>
      <c r="H8" s="5">
        <v>65688000</v>
      </c>
      <c r="I8" s="6">
        <v>76855000</v>
      </c>
      <c r="J8" s="6">
        <v>76855000</v>
      </c>
      <c r="K8" s="6">
        <v>76855000</v>
      </c>
      <c r="L8" s="6">
        <v>76855000</v>
      </c>
      <c r="M8" s="6">
        <v>76855000</v>
      </c>
      <c r="N8" s="6">
        <v>77393000</v>
      </c>
      <c r="O8" s="6">
        <v>77935000</v>
      </c>
      <c r="P8" s="6">
        <v>79883000</v>
      </c>
      <c r="Q8" s="6">
        <v>81880000</v>
      </c>
      <c r="R8" s="6">
        <v>83927000</v>
      </c>
      <c r="S8" s="6">
        <v>86026000</v>
      </c>
      <c r="T8" s="6">
        <v>88176000</v>
      </c>
      <c r="U8" s="6">
        <v>90381000</v>
      </c>
      <c r="V8" s="6">
        <v>92640000</v>
      </c>
      <c r="W8" s="6">
        <v>94956000</v>
      </c>
      <c r="X8" s="6">
        <v>97330000</v>
      </c>
    </row>
    <row r="9" spans="2:24" ht="18" customHeight="1" x14ac:dyDescent="0.25">
      <c r="B9" s="3" t="s">
        <v>15</v>
      </c>
      <c r="C9" s="9"/>
      <c r="D9" s="53" t="s">
        <v>16</v>
      </c>
      <c r="E9" s="45"/>
      <c r="F9" s="54"/>
      <c r="G9" s="5">
        <v>4964743</v>
      </c>
      <c r="H9" s="5">
        <v>6717000</v>
      </c>
      <c r="I9" s="6">
        <v>7859000</v>
      </c>
      <c r="J9" s="6">
        <v>7859000</v>
      </c>
      <c r="K9" s="6">
        <v>7859000</v>
      </c>
      <c r="L9" s="6">
        <v>7859000</v>
      </c>
      <c r="M9" s="6">
        <v>7859000</v>
      </c>
      <c r="N9" s="6">
        <v>7914000</v>
      </c>
      <c r="O9" s="6">
        <v>7970000</v>
      </c>
      <c r="P9" s="6">
        <v>8169000</v>
      </c>
      <c r="Q9" s="6">
        <v>8373000</v>
      </c>
      <c r="R9" s="6">
        <v>8582000</v>
      </c>
      <c r="S9" s="6">
        <v>8797000</v>
      </c>
      <c r="T9" s="6">
        <v>9017000</v>
      </c>
      <c r="U9" s="6">
        <v>9242000</v>
      </c>
      <c r="V9" s="6">
        <v>9473000</v>
      </c>
      <c r="W9" s="6">
        <v>9710000</v>
      </c>
      <c r="X9" s="6">
        <v>9953000</v>
      </c>
    </row>
    <row r="10" spans="2:24" ht="18" customHeight="1" x14ac:dyDescent="0.25">
      <c r="B10" s="3" t="s">
        <v>17</v>
      </c>
      <c r="C10" s="9"/>
      <c r="D10" s="53" t="s">
        <v>18</v>
      </c>
      <c r="E10" s="45"/>
      <c r="F10" s="54"/>
      <c r="G10" s="5">
        <v>33346425</v>
      </c>
      <c r="H10" s="5">
        <v>45118000</v>
      </c>
      <c r="I10" s="6">
        <v>52788000</v>
      </c>
      <c r="J10" s="6">
        <v>52788000</v>
      </c>
      <c r="K10" s="6">
        <v>52788000</v>
      </c>
      <c r="L10" s="6">
        <v>52788000</v>
      </c>
      <c r="M10" s="6">
        <v>52788000</v>
      </c>
      <c r="N10" s="6">
        <v>53157000</v>
      </c>
      <c r="O10" s="6">
        <v>53529000</v>
      </c>
      <c r="P10" s="6">
        <v>54868000</v>
      </c>
      <c r="Q10" s="6">
        <v>56239000</v>
      </c>
      <c r="R10" s="6">
        <v>57645000</v>
      </c>
      <c r="S10" s="6">
        <v>59086000</v>
      </c>
      <c r="T10" s="6">
        <v>60564000</v>
      </c>
      <c r="U10" s="6">
        <v>62078000</v>
      </c>
      <c r="V10" s="6">
        <v>63630000</v>
      </c>
      <c r="W10" s="6">
        <v>65220000</v>
      </c>
      <c r="X10" s="6">
        <v>66851000</v>
      </c>
    </row>
    <row r="11" spans="2:24" ht="18" customHeight="1" x14ac:dyDescent="0.25">
      <c r="B11" s="3" t="s">
        <v>19</v>
      </c>
      <c r="C11" s="9"/>
      <c r="D11" s="53" t="s">
        <v>106</v>
      </c>
      <c r="E11" s="45"/>
      <c r="F11" s="54"/>
      <c r="G11" s="5">
        <v>175815282</v>
      </c>
      <c r="H11" s="5">
        <v>237878000</v>
      </c>
      <c r="I11" s="6">
        <v>278317000</v>
      </c>
      <c r="J11" s="6">
        <v>278317000</v>
      </c>
      <c r="K11" s="6">
        <v>278317000</v>
      </c>
      <c r="L11" s="6">
        <v>278317000</v>
      </c>
      <c r="M11" s="6">
        <v>278317000</v>
      </c>
      <c r="N11" s="6">
        <v>280266000</v>
      </c>
      <c r="O11" s="6">
        <v>282227000</v>
      </c>
      <c r="P11" s="6">
        <v>289283000</v>
      </c>
      <c r="Q11" s="6">
        <v>296515000</v>
      </c>
      <c r="R11" s="6">
        <v>303928000</v>
      </c>
      <c r="S11" s="6">
        <v>311526000</v>
      </c>
      <c r="T11" s="6">
        <v>319314000</v>
      </c>
      <c r="U11" s="6">
        <v>327297000</v>
      </c>
      <c r="V11" s="6">
        <v>335480000</v>
      </c>
      <c r="W11" s="6">
        <v>343867000</v>
      </c>
      <c r="X11" s="6">
        <v>352463000</v>
      </c>
    </row>
    <row r="12" spans="2:24" ht="18" customHeight="1" x14ac:dyDescent="0.25">
      <c r="B12" s="3" t="s">
        <v>20</v>
      </c>
      <c r="C12" s="9"/>
      <c r="D12" s="9"/>
      <c r="E12" s="53" t="s">
        <v>21</v>
      </c>
      <c r="F12" s="54"/>
      <c r="G12" s="5">
        <v>31000000</v>
      </c>
      <c r="H12" s="5">
        <v>42078000</v>
      </c>
      <c r="I12" s="6">
        <v>49232000</v>
      </c>
      <c r="J12" s="6">
        <v>49232000</v>
      </c>
      <c r="K12" s="6">
        <v>49232000</v>
      </c>
      <c r="L12" s="6">
        <v>49232000</v>
      </c>
      <c r="M12" s="6">
        <v>49232000</v>
      </c>
      <c r="N12" s="6">
        <v>49576000</v>
      </c>
      <c r="O12" s="6">
        <v>49923000</v>
      </c>
      <c r="P12" s="6">
        <v>51171000</v>
      </c>
      <c r="Q12" s="6">
        <v>52451000</v>
      </c>
      <c r="R12" s="6">
        <v>53762000</v>
      </c>
      <c r="S12" s="6">
        <v>55106000</v>
      </c>
      <c r="T12" s="6">
        <v>56484000</v>
      </c>
      <c r="U12" s="6">
        <v>57896000</v>
      </c>
      <c r="V12" s="6">
        <v>59343000</v>
      </c>
      <c r="W12" s="6">
        <v>60827000</v>
      </c>
      <c r="X12" s="6">
        <v>62347000</v>
      </c>
    </row>
    <row r="13" spans="2:24" ht="18" customHeight="1" x14ac:dyDescent="0.25">
      <c r="B13" s="3" t="s">
        <v>22</v>
      </c>
      <c r="C13" s="44" t="s">
        <v>108</v>
      </c>
      <c r="D13" s="45"/>
      <c r="E13" s="45"/>
      <c r="F13" s="54"/>
      <c r="G13" s="5">
        <v>74497832</v>
      </c>
      <c r="H13" s="5">
        <v>7000000</v>
      </c>
      <c r="I13" s="6">
        <v>7000000</v>
      </c>
      <c r="J13" s="6">
        <v>5000000</v>
      </c>
      <c r="K13" s="6">
        <v>5000000</v>
      </c>
      <c r="L13" s="6">
        <v>5000000</v>
      </c>
      <c r="M13" s="6">
        <v>5000000</v>
      </c>
      <c r="N13" s="6">
        <v>5000000</v>
      </c>
      <c r="O13" s="6">
        <v>5000000</v>
      </c>
      <c r="P13" s="6">
        <v>5000000</v>
      </c>
      <c r="Q13" s="6">
        <v>5000000</v>
      </c>
      <c r="R13" s="6">
        <v>5000000</v>
      </c>
      <c r="S13" s="6">
        <v>5000000</v>
      </c>
      <c r="T13" s="6">
        <v>5000000</v>
      </c>
      <c r="U13" s="6">
        <v>5000000</v>
      </c>
      <c r="V13" s="6">
        <v>5000000</v>
      </c>
      <c r="W13" s="6">
        <v>5000000</v>
      </c>
      <c r="X13" s="6">
        <v>5000000</v>
      </c>
    </row>
    <row r="14" spans="2:24" ht="18" customHeight="1" x14ac:dyDescent="0.25">
      <c r="B14" s="3" t="s">
        <v>23</v>
      </c>
      <c r="C14" s="9"/>
      <c r="D14" s="9"/>
      <c r="E14" s="53" t="s">
        <v>107</v>
      </c>
      <c r="F14" s="46"/>
      <c r="G14" s="5">
        <v>49038000</v>
      </c>
      <c r="H14" s="5">
        <v>5000000</v>
      </c>
      <c r="I14" s="6">
        <v>5000000</v>
      </c>
      <c r="J14" s="6">
        <v>3000000</v>
      </c>
      <c r="K14" s="6">
        <v>3000000</v>
      </c>
      <c r="L14" s="6">
        <v>3000000</v>
      </c>
      <c r="M14" s="6">
        <v>3000000</v>
      </c>
      <c r="N14" s="6">
        <v>3000000</v>
      </c>
      <c r="O14" s="6">
        <v>3000000</v>
      </c>
      <c r="P14" s="6">
        <v>3000000</v>
      </c>
      <c r="Q14" s="6">
        <v>3000000</v>
      </c>
      <c r="R14" s="6">
        <v>3000000</v>
      </c>
      <c r="S14" s="6">
        <v>3000000</v>
      </c>
      <c r="T14" s="6">
        <v>3000000</v>
      </c>
      <c r="U14" s="6">
        <v>3000000</v>
      </c>
      <c r="V14" s="6">
        <v>3000000</v>
      </c>
      <c r="W14" s="6">
        <v>3000000</v>
      </c>
      <c r="X14" s="6">
        <v>3000000</v>
      </c>
    </row>
    <row r="15" spans="2:24" ht="18" customHeight="1" x14ac:dyDescent="0.25">
      <c r="B15" s="3" t="s">
        <v>24</v>
      </c>
      <c r="C15" s="9"/>
      <c r="D15" s="9"/>
      <c r="E15" s="53" t="s">
        <v>25</v>
      </c>
      <c r="F15" s="46"/>
      <c r="G15" s="5">
        <v>23959832</v>
      </c>
      <c r="H15" s="5">
        <v>2000000</v>
      </c>
      <c r="I15" s="6">
        <v>2000000</v>
      </c>
      <c r="J15" s="6">
        <v>2000000</v>
      </c>
      <c r="K15" s="6">
        <v>2000000</v>
      </c>
      <c r="L15" s="6">
        <v>2000000</v>
      </c>
      <c r="M15" s="6">
        <v>2000000</v>
      </c>
      <c r="N15" s="6">
        <v>2000000</v>
      </c>
      <c r="O15" s="6">
        <v>2000000</v>
      </c>
      <c r="P15" s="6">
        <v>2000000</v>
      </c>
      <c r="Q15" s="6">
        <v>2000000</v>
      </c>
      <c r="R15" s="6">
        <v>2000000</v>
      </c>
      <c r="S15" s="6">
        <v>2000000</v>
      </c>
      <c r="T15" s="6">
        <v>2000000</v>
      </c>
      <c r="U15" s="6">
        <v>2000000</v>
      </c>
      <c r="V15" s="6">
        <v>2000000</v>
      </c>
      <c r="W15" s="6">
        <v>2000000</v>
      </c>
      <c r="X15" s="6">
        <v>2000000</v>
      </c>
    </row>
    <row r="16" spans="2:24" ht="18" customHeight="1" x14ac:dyDescent="0.25">
      <c r="B16" s="23" t="s">
        <v>158</v>
      </c>
      <c r="C16" s="50" t="s">
        <v>159</v>
      </c>
      <c r="D16" s="51"/>
      <c r="E16" s="51"/>
      <c r="F16" s="52"/>
      <c r="G16" s="7">
        <v>590262000</v>
      </c>
      <c r="H16" s="7">
        <v>615416406.48000002</v>
      </c>
      <c r="I16" s="8">
        <v>720968407</v>
      </c>
      <c r="J16" s="8">
        <v>721835074</v>
      </c>
      <c r="K16" s="8">
        <v>721835074</v>
      </c>
      <c r="L16" s="8">
        <v>721835074</v>
      </c>
      <c r="M16" s="8">
        <v>721835074</v>
      </c>
      <c r="N16" s="8">
        <v>726921074</v>
      </c>
      <c r="O16" s="8">
        <v>732041070</v>
      </c>
      <c r="P16" s="8">
        <v>751157153</v>
      </c>
      <c r="Q16" s="8">
        <v>770033153</v>
      </c>
      <c r="R16" s="8">
        <v>789381153</v>
      </c>
      <c r="S16" s="8">
        <v>809214153</v>
      </c>
      <c r="T16" s="8">
        <v>829543153</v>
      </c>
      <c r="U16" s="8">
        <v>850379153</v>
      </c>
      <c r="V16" s="8">
        <v>871737153</v>
      </c>
      <c r="W16" s="8">
        <v>893627153</v>
      </c>
      <c r="X16" s="8">
        <v>916066147</v>
      </c>
    </row>
    <row r="17" spans="2:24" ht="18" customHeight="1" x14ac:dyDescent="0.25">
      <c r="B17" s="3" t="s">
        <v>26</v>
      </c>
      <c r="C17" s="44" t="s">
        <v>109</v>
      </c>
      <c r="D17" s="45"/>
      <c r="E17" s="45"/>
      <c r="F17" s="46"/>
      <c r="G17" s="5">
        <v>502702000</v>
      </c>
      <c r="H17" s="5">
        <v>547422000</v>
      </c>
      <c r="I17" s="6">
        <v>662381000</v>
      </c>
      <c r="J17" s="6">
        <v>682252000</v>
      </c>
      <c r="K17" s="6">
        <v>682252000</v>
      </c>
      <c r="L17" s="6">
        <v>682252000</v>
      </c>
      <c r="M17" s="6">
        <v>682252000</v>
      </c>
      <c r="N17" s="6">
        <v>695897000</v>
      </c>
      <c r="O17" s="6">
        <v>713294000</v>
      </c>
      <c r="P17" s="6">
        <v>731127000</v>
      </c>
      <c r="Q17" s="6">
        <v>749405000</v>
      </c>
      <c r="R17" s="6">
        <v>768140000</v>
      </c>
      <c r="S17" s="6">
        <v>787344000</v>
      </c>
      <c r="T17" s="6">
        <v>807027000</v>
      </c>
      <c r="U17" s="6">
        <v>827203000</v>
      </c>
      <c r="V17" s="6">
        <v>847883000</v>
      </c>
      <c r="W17" s="6">
        <v>869080000</v>
      </c>
      <c r="X17" s="6">
        <v>890807000</v>
      </c>
    </row>
    <row r="18" spans="2:24" ht="18" customHeight="1" x14ac:dyDescent="0.25">
      <c r="B18" s="3" t="s">
        <v>27</v>
      </c>
      <c r="C18" s="9"/>
      <c r="D18" s="53" t="s">
        <v>110</v>
      </c>
      <c r="E18" s="45"/>
      <c r="F18" s="46"/>
      <c r="G18" s="5">
        <v>206707052</v>
      </c>
      <c r="H18" s="5">
        <v>225311000</v>
      </c>
      <c r="I18" s="6">
        <v>272626000</v>
      </c>
      <c r="J18" s="6">
        <v>280805000</v>
      </c>
      <c r="K18" s="6">
        <v>280805000</v>
      </c>
      <c r="L18" s="6">
        <v>280805000</v>
      </c>
      <c r="M18" s="6">
        <v>280805000</v>
      </c>
      <c r="N18" s="6">
        <v>286421000</v>
      </c>
      <c r="O18" s="6">
        <v>293581000</v>
      </c>
      <c r="P18" s="6">
        <v>300921000</v>
      </c>
      <c r="Q18" s="6">
        <v>308444000</v>
      </c>
      <c r="R18" s="6">
        <v>316155000</v>
      </c>
      <c r="S18" s="6">
        <v>324059000</v>
      </c>
      <c r="T18" s="6">
        <v>332160000</v>
      </c>
      <c r="U18" s="6">
        <v>340464000</v>
      </c>
      <c r="V18" s="6">
        <v>348976000</v>
      </c>
      <c r="W18" s="6">
        <v>357700000</v>
      </c>
      <c r="X18" s="6">
        <v>366643000</v>
      </c>
    </row>
    <row r="19" spans="2:24" ht="18" customHeight="1" x14ac:dyDescent="0.25">
      <c r="B19" s="3" t="s">
        <v>28</v>
      </c>
      <c r="C19" s="9"/>
      <c r="D19" s="53" t="s">
        <v>111</v>
      </c>
      <c r="E19" s="45"/>
      <c r="F19" s="46"/>
      <c r="G19" s="5">
        <v>0</v>
      </c>
      <c r="H19" s="5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6">
        <v>0</v>
      </c>
    </row>
    <row r="20" spans="2:24" ht="30" customHeight="1" x14ac:dyDescent="0.25">
      <c r="B20" s="3" t="s">
        <v>29</v>
      </c>
      <c r="C20" s="9"/>
      <c r="D20" s="9"/>
      <c r="E20" s="53" t="s">
        <v>112</v>
      </c>
      <c r="F20" s="46"/>
      <c r="G20" s="5">
        <v>0</v>
      </c>
      <c r="H20" s="5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  <c r="V20" s="6">
        <v>0</v>
      </c>
      <c r="W20" s="6">
        <v>0</v>
      </c>
      <c r="X20" s="6">
        <v>0</v>
      </c>
    </row>
    <row r="21" spans="2:24" ht="18" customHeight="1" x14ac:dyDescent="0.25">
      <c r="B21" s="3" t="s">
        <v>30</v>
      </c>
      <c r="C21" s="9"/>
      <c r="D21" s="53" t="s">
        <v>113</v>
      </c>
      <c r="E21" s="45"/>
      <c r="F21" s="46"/>
      <c r="G21" s="5">
        <v>6500000</v>
      </c>
      <c r="H21" s="5">
        <v>2900000</v>
      </c>
      <c r="I21" s="6">
        <v>3000000</v>
      </c>
      <c r="J21" s="6">
        <v>4300000</v>
      </c>
      <c r="K21" s="6">
        <v>3600000</v>
      </c>
      <c r="L21" s="6">
        <v>2900000</v>
      </c>
      <c r="M21" s="6">
        <v>2300000</v>
      </c>
      <c r="N21" s="6">
        <v>2000000</v>
      </c>
      <c r="O21" s="6">
        <v>2000000</v>
      </c>
      <c r="P21" s="6">
        <v>2000000</v>
      </c>
      <c r="Q21" s="6">
        <v>2000000</v>
      </c>
      <c r="R21" s="6">
        <v>2000000</v>
      </c>
      <c r="S21" s="6">
        <v>2000000</v>
      </c>
      <c r="T21" s="6">
        <v>2000000</v>
      </c>
      <c r="U21" s="6">
        <v>2000000</v>
      </c>
      <c r="V21" s="6">
        <v>2000000</v>
      </c>
      <c r="W21" s="6">
        <v>2000000</v>
      </c>
      <c r="X21" s="6">
        <v>2000000</v>
      </c>
    </row>
    <row r="22" spans="2:24" ht="50.1" customHeight="1" x14ac:dyDescent="0.25">
      <c r="B22" s="3" t="s">
        <v>31</v>
      </c>
      <c r="C22" s="9"/>
      <c r="D22" s="9"/>
      <c r="E22" s="53" t="s">
        <v>114</v>
      </c>
      <c r="F22" s="46"/>
      <c r="G22" s="5">
        <v>0</v>
      </c>
      <c r="H22" s="5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  <c r="U22" s="6">
        <v>0</v>
      </c>
      <c r="V22" s="6">
        <v>0</v>
      </c>
      <c r="W22" s="6">
        <v>0</v>
      </c>
      <c r="X22" s="6">
        <v>0</v>
      </c>
    </row>
    <row r="23" spans="2:24" ht="30" customHeight="1" x14ac:dyDescent="0.25">
      <c r="B23" s="3" t="s">
        <v>32</v>
      </c>
      <c r="C23" s="9"/>
      <c r="D23" s="9"/>
      <c r="E23" s="53" t="s">
        <v>115</v>
      </c>
      <c r="F23" s="46"/>
      <c r="G23" s="5">
        <v>0</v>
      </c>
      <c r="H23" s="5">
        <v>0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  <c r="U23" s="6">
        <v>0</v>
      </c>
      <c r="V23" s="6">
        <v>0</v>
      </c>
      <c r="W23" s="6">
        <v>0</v>
      </c>
      <c r="X23" s="6">
        <v>0</v>
      </c>
    </row>
    <row r="24" spans="2:24" ht="30" customHeight="1" x14ac:dyDescent="0.25">
      <c r="B24" s="3" t="s">
        <v>179</v>
      </c>
      <c r="C24" s="9"/>
      <c r="D24" s="9"/>
      <c r="E24" s="53" t="s">
        <v>178</v>
      </c>
      <c r="F24" s="46"/>
      <c r="G24" s="5">
        <v>0</v>
      </c>
      <c r="H24" s="5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6">
        <v>0</v>
      </c>
      <c r="X24" s="6">
        <v>0</v>
      </c>
    </row>
    <row r="25" spans="2:24" ht="18" customHeight="1" x14ac:dyDescent="0.25">
      <c r="B25" s="3" t="s">
        <v>33</v>
      </c>
      <c r="C25" s="44" t="s">
        <v>116</v>
      </c>
      <c r="D25" s="45"/>
      <c r="E25" s="45"/>
      <c r="F25" s="46"/>
      <c r="G25" s="5">
        <v>87560000</v>
      </c>
      <c r="H25" s="5">
        <v>67994406.480000004</v>
      </c>
      <c r="I25" s="6">
        <v>58587407</v>
      </c>
      <c r="J25" s="6">
        <v>39583074</v>
      </c>
      <c r="K25" s="6">
        <v>39583074</v>
      </c>
      <c r="L25" s="6">
        <v>39583074</v>
      </c>
      <c r="M25" s="6">
        <v>39583074</v>
      </c>
      <c r="N25" s="6">
        <v>31024074</v>
      </c>
      <c r="O25" s="6">
        <v>18747070</v>
      </c>
      <c r="P25" s="6">
        <v>20030153</v>
      </c>
      <c r="Q25" s="6">
        <v>20628153</v>
      </c>
      <c r="R25" s="6">
        <v>21241153</v>
      </c>
      <c r="S25" s="6">
        <v>21870153</v>
      </c>
      <c r="T25" s="6">
        <v>22516153</v>
      </c>
      <c r="U25" s="6">
        <v>23176153</v>
      </c>
      <c r="V25" s="6">
        <v>23854153</v>
      </c>
      <c r="W25" s="6">
        <v>24547153</v>
      </c>
      <c r="X25" s="6">
        <v>25259147</v>
      </c>
    </row>
    <row r="26" spans="2:24" ht="18" customHeight="1" x14ac:dyDescent="0.25">
      <c r="B26" s="3" t="s">
        <v>34</v>
      </c>
      <c r="C26" s="9"/>
      <c r="D26" s="53" t="s">
        <v>117</v>
      </c>
      <c r="E26" s="45"/>
      <c r="F26" s="46"/>
      <c r="G26" s="5">
        <v>84740000</v>
      </c>
      <c r="H26" s="5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  <c r="U26" s="6">
        <v>0</v>
      </c>
      <c r="V26" s="6">
        <v>0</v>
      </c>
      <c r="W26" s="6">
        <v>0</v>
      </c>
      <c r="X26" s="6">
        <v>0</v>
      </c>
    </row>
    <row r="27" spans="2:24" ht="18" customHeight="1" x14ac:dyDescent="0.25">
      <c r="B27" s="3" t="s">
        <v>35</v>
      </c>
      <c r="C27" s="9"/>
      <c r="D27" s="9"/>
      <c r="E27" s="53" t="s">
        <v>118</v>
      </c>
      <c r="F27" s="46"/>
      <c r="G27" s="5">
        <v>2883000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0</v>
      </c>
    </row>
    <row r="28" spans="2:24" ht="18" customHeight="1" x14ac:dyDescent="0.25">
      <c r="B28" s="23" t="s">
        <v>160</v>
      </c>
      <c r="C28" s="50" t="s">
        <v>161</v>
      </c>
      <c r="D28" s="51"/>
      <c r="E28" s="51"/>
      <c r="F28" s="52"/>
      <c r="G28" s="42">
        <v>-56862000</v>
      </c>
      <c r="H28" s="42">
        <v>12477593.52</v>
      </c>
      <c r="I28" s="43">
        <v>12477593</v>
      </c>
      <c r="J28" s="43">
        <v>9610926</v>
      </c>
      <c r="K28" s="43">
        <v>9610926</v>
      </c>
      <c r="L28" s="43">
        <v>9610926</v>
      </c>
      <c r="M28" s="43">
        <v>9610926</v>
      </c>
      <c r="N28" s="43">
        <v>9610926</v>
      </c>
      <c r="O28" s="43">
        <v>9610930</v>
      </c>
      <c r="P28" s="43">
        <v>8911847</v>
      </c>
      <c r="Q28" s="43">
        <v>8911847</v>
      </c>
      <c r="R28" s="43">
        <v>8911847</v>
      </c>
      <c r="S28" s="43">
        <v>8911847</v>
      </c>
      <c r="T28" s="43">
        <v>8911847</v>
      </c>
      <c r="U28" s="43">
        <v>8911847</v>
      </c>
      <c r="V28" s="43">
        <v>8911847</v>
      </c>
      <c r="W28" s="43">
        <v>8911847</v>
      </c>
      <c r="X28" s="43">
        <v>8911853</v>
      </c>
    </row>
    <row r="29" spans="2:24" ht="30.75" customHeight="1" x14ac:dyDescent="0.25">
      <c r="B29" s="3" t="s">
        <v>36</v>
      </c>
      <c r="C29" s="55" t="s">
        <v>177</v>
      </c>
      <c r="D29" s="56"/>
      <c r="E29" s="56"/>
      <c r="F29" s="57"/>
      <c r="G29" s="5">
        <v>0</v>
      </c>
      <c r="H29" s="5">
        <v>12477593.52</v>
      </c>
      <c r="I29" s="6">
        <v>12477593</v>
      </c>
      <c r="J29" s="6">
        <v>9610926</v>
      </c>
      <c r="K29" s="6">
        <v>9610926</v>
      </c>
      <c r="L29" s="6">
        <v>9610926</v>
      </c>
      <c r="M29" s="6">
        <v>9610926</v>
      </c>
      <c r="N29" s="6">
        <v>9610926</v>
      </c>
      <c r="O29" s="6">
        <v>9610930</v>
      </c>
      <c r="P29" s="6">
        <v>8911847</v>
      </c>
      <c r="Q29" s="6">
        <v>8911847</v>
      </c>
      <c r="R29" s="6">
        <v>8911847</v>
      </c>
      <c r="S29" s="6">
        <v>8911847</v>
      </c>
      <c r="T29" s="6">
        <v>8911847</v>
      </c>
      <c r="U29" s="6">
        <v>8911847</v>
      </c>
      <c r="V29" s="6">
        <v>8911847</v>
      </c>
      <c r="W29" s="6">
        <v>8911847</v>
      </c>
      <c r="X29" s="6">
        <v>8911853</v>
      </c>
    </row>
    <row r="30" spans="2:24" ht="18" customHeight="1" x14ac:dyDescent="0.25">
      <c r="B30" s="23" t="s">
        <v>162</v>
      </c>
      <c r="C30" s="50" t="s">
        <v>163</v>
      </c>
      <c r="D30" s="51"/>
      <c r="E30" s="51"/>
      <c r="F30" s="52"/>
      <c r="G30" s="7">
        <v>78226747</v>
      </c>
      <c r="H30" s="7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</row>
    <row r="31" spans="2:24" ht="18" customHeight="1" x14ac:dyDescent="0.25">
      <c r="B31" s="3" t="s">
        <v>37</v>
      </c>
      <c r="C31" s="44" t="s">
        <v>119</v>
      </c>
      <c r="D31" s="45"/>
      <c r="E31" s="45"/>
      <c r="F31" s="46"/>
      <c r="G31" s="5">
        <v>54000000</v>
      </c>
      <c r="H31" s="5">
        <v>0</v>
      </c>
      <c r="I31" s="6">
        <v>0</v>
      </c>
      <c r="J31" s="6">
        <v>0</v>
      </c>
      <c r="K31" s="6">
        <v>0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6">
        <v>0</v>
      </c>
    </row>
    <row r="32" spans="2:24" ht="18" customHeight="1" x14ac:dyDescent="0.25">
      <c r="B32" s="3" t="s">
        <v>38</v>
      </c>
      <c r="C32" s="9"/>
      <c r="D32" s="53" t="s">
        <v>120</v>
      </c>
      <c r="E32" s="45"/>
      <c r="F32" s="46"/>
      <c r="G32" s="5">
        <v>54000000</v>
      </c>
      <c r="H32" s="5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0</v>
      </c>
      <c r="U32" s="6">
        <v>0</v>
      </c>
      <c r="V32" s="6">
        <v>0</v>
      </c>
      <c r="W32" s="6">
        <v>0</v>
      </c>
      <c r="X32" s="6">
        <v>0</v>
      </c>
    </row>
    <row r="33" spans="2:24" ht="18" customHeight="1" x14ac:dyDescent="0.25">
      <c r="B33" s="3" t="s">
        <v>39</v>
      </c>
      <c r="C33" s="44" t="s">
        <v>121</v>
      </c>
      <c r="D33" s="45"/>
      <c r="E33" s="45"/>
      <c r="F33" s="46"/>
      <c r="G33" s="5">
        <v>0</v>
      </c>
      <c r="H33" s="5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6">
        <v>0</v>
      </c>
    </row>
    <row r="34" spans="2:24" ht="18" customHeight="1" x14ac:dyDescent="0.25">
      <c r="B34" s="3" t="s">
        <v>40</v>
      </c>
      <c r="C34" s="9"/>
      <c r="D34" s="53" t="s">
        <v>120</v>
      </c>
      <c r="E34" s="45"/>
      <c r="F34" s="46"/>
      <c r="G34" s="5">
        <v>0</v>
      </c>
      <c r="H34" s="5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6">
        <v>0</v>
      </c>
    </row>
    <row r="35" spans="2:24" ht="18" customHeight="1" x14ac:dyDescent="0.25">
      <c r="B35" s="3" t="s">
        <v>41</v>
      </c>
      <c r="C35" s="44" t="s">
        <v>122</v>
      </c>
      <c r="D35" s="45"/>
      <c r="E35" s="45"/>
      <c r="F35" s="46"/>
      <c r="G35" s="5">
        <v>23932747</v>
      </c>
      <c r="H35" s="5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0</v>
      </c>
      <c r="U35" s="6">
        <v>0</v>
      </c>
      <c r="V35" s="6">
        <v>0</v>
      </c>
      <c r="W35" s="6">
        <v>0</v>
      </c>
      <c r="X35" s="6">
        <v>0</v>
      </c>
    </row>
    <row r="36" spans="2:24" ht="18" customHeight="1" x14ac:dyDescent="0.25">
      <c r="B36" s="3" t="s">
        <v>42</v>
      </c>
      <c r="C36" s="9"/>
      <c r="D36" s="53" t="s">
        <v>120</v>
      </c>
      <c r="E36" s="45"/>
      <c r="F36" s="46"/>
      <c r="G36" s="5">
        <v>2568000</v>
      </c>
      <c r="H36" s="5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  <c r="N36" s="6">
        <v>0</v>
      </c>
      <c r="O36" s="6">
        <v>0</v>
      </c>
      <c r="P36" s="6">
        <v>0</v>
      </c>
      <c r="Q36" s="6">
        <v>0</v>
      </c>
      <c r="R36" s="6">
        <v>0</v>
      </c>
      <c r="S36" s="6">
        <v>0</v>
      </c>
      <c r="T36" s="6">
        <v>0</v>
      </c>
      <c r="U36" s="6">
        <v>0</v>
      </c>
      <c r="V36" s="6">
        <v>0</v>
      </c>
      <c r="W36" s="6">
        <v>0</v>
      </c>
      <c r="X36" s="6">
        <v>0</v>
      </c>
    </row>
    <row r="37" spans="2:24" ht="18" customHeight="1" x14ac:dyDescent="0.25">
      <c r="B37" s="3" t="s">
        <v>43</v>
      </c>
      <c r="C37" s="44" t="s">
        <v>123</v>
      </c>
      <c r="D37" s="45"/>
      <c r="E37" s="45"/>
      <c r="F37" s="46"/>
      <c r="G37" s="5">
        <v>294000</v>
      </c>
      <c r="H37" s="5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  <c r="N37" s="6">
        <v>0</v>
      </c>
      <c r="O37" s="6">
        <v>0</v>
      </c>
      <c r="P37" s="6">
        <v>0</v>
      </c>
      <c r="Q37" s="6">
        <v>0</v>
      </c>
      <c r="R37" s="6">
        <v>0</v>
      </c>
      <c r="S37" s="6">
        <v>0</v>
      </c>
      <c r="T37" s="6">
        <v>0</v>
      </c>
      <c r="U37" s="6">
        <v>0</v>
      </c>
      <c r="V37" s="6">
        <v>0</v>
      </c>
      <c r="W37" s="6">
        <v>0</v>
      </c>
      <c r="X37" s="6">
        <v>0</v>
      </c>
    </row>
    <row r="38" spans="2:24" ht="18" customHeight="1" x14ac:dyDescent="0.25">
      <c r="B38" s="3" t="s">
        <v>44</v>
      </c>
      <c r="C38" s="9"/>
      <c r="D38" s="53" t="s">
        <v>120</v>
      </c>
      <c r="E38" s="45"/>
      <c r="F38" s="46"/>
      <c r="G38" s="5">
        <v>294000</v>
      </c>
      <c r="H38" s="5">
        <v>0</v>
      </c>
      <c r="I38" s="6">
        <v>0</v>
      </c>
      <c r="J38" s="6">
        <v>0</v>
      </c>
      <c r="K38" s="6">
        <v>0</v>
      </c>
      <c r="L38" s="6">
        <v>0</v>
      </c>
      <c r="M38" s="6">
        <v>0</v>
      </c>
      <c r="N38" s="6">
        <v>0</v>
      </c>
      <c r="O38" s="6">
        <v>0</v>
      </c>
      <c r="P38" s="6">
        <v>0</v>
      </c>
      <c r="Q38" s="6">
        <v>0</v>
      </c>
      <c r="R38" s="6">
        <v>0</v>
      </c>
      <c r="S38" s="6">
        <v>0</v>
      </c>
      <c r="T38" s="6">
        <v>0</v>
      </c>
      <c r="U38" s="6">
        <v>0</v>
      </c>
      <c r="V38" s="6">
        <v>0</v>
      </c>
      <c r="W38" s="6">
        <v>0</v>
      </c>
      <c r="X38" s="6">
        <v>0</v>
      </c>
    </row>
    <row r="39" spans="2:24" ht="18" customHeight="1" x14ac:dyDescent="0.25">
      <c r="B39" s="3" t="s">
        <v>45</v>
      </c>
      <c r="C39" s="44" t="s">
        <v>124</v>
      </c>
      <c r="D39" s="45"/>
      <c r="E39" s="45"/>
      <c r="F39" s="46"/>
      <c r="G39" s="5">
        <v>0</v>
      </c>
      <c r="H39" s="5">
        <v>0</v>
      </c>
      <c r="I39" s="6">
        <v>0</v>
      </c>
      <c r="J39" s="6">
        <v>0</v>
      </c>
      <c r="K39" s="6">
        <v>0</v>
      </c>
      <c r="L39" s="6">
        <v>0</v>
      </c>
      <c r="M39" s="6">
        <v>0</v>
      </c>
      <c r="N39" s="6">
        <v>0</v>
      </c>
      <c r="O39" s="6">
        <v>0</v>
      </c>
      <c r="P39" s="6">
        <v>0</v>
      </c>
      <c r="Q39" s="6">
        <v>0</v>
      </c>
      <c r="R39" s="6">
        <v>0</v>
      </c>
      <c r="S39" s="6">
        <v>0</v>
      </c>
      <c r="T39" s="6">
        <v>0</v>
      </c>
      <c r="U39" s="6">
        <v>0</v>
      </c>
      <c r="V39" s="6">
        <v>0</v>
      </c>
      <c r="W39" s="6">
        <v>0</v>
      </c>
      <c r="X39" s="6">
        <v>0</v>
      </c>
    </row>
    <row r="40" spans="2:24" ht="18" customHeight="1" x14ac:dyDescent="0.25">
      <c r="B40" s="3" t="s">
        <v>46</v>
      </c>
      <c r="C40" s="9"/>
      <c r="D40" s="53" t="s">
        <v>120</v>
      </c>
      <c r="E40" s="45"/>
      <c r="F40" s="46"/>
      <c r="G40" s="5">
        <v>0</v>
      </c>
      <c r="H40" s="5">
        <v>0</v>
      </c>
      <c r="I40" s="6">
        <v>0</v>
      </c>
      <c r="J40" s="6">
        <v>0</v>
      </c>
      <c r="K40" s="6">
        <v>0</v>
      </c>
      <c r="L40" s="6">
        <v>0</v>
      </c>
      <c r="M40" s="6">
        <v>0</v>
      </c>
      <c r="N40" s="6">
        <v>0</v>
      </c>
      <c r="O40" s="6">
        <v>0</v>
      </c>
      <c r="P40" s="6">
        <v>0</v>
      </c>
      <c r="Q40" s="6">
        <v>0</v>
      </c>
      <c r="R40" s="6">
        <v>0</v>
      </c>
      <c r="S40" s="6">
        <v>0</v>
      </c>
      <c r="T40" s="6">
        <v>0</v>
      </c>
      <c r="U40" s="6">
        <v>0</v>
      </c>
      <c r="V40" s="6">
        <v>0</v>
      </c>
      <c r="W40" s="6">
        <v>0</v>
      </c>
      <c r="X40" s="6">
        <v>0</v>
      </c>
    </row>
    <row r="41" spans="2:24" ht="18" customHeight="1" x14ac:dyDescent="0.25">
      <c r="B41" s="23" t="s">
        <v>164</v>
      </c>
      <c r="C41" s="50" t="s">
        <v>165</v>
      </c>
      <c r="D41" s="51"/>
      <c r="E41" s="51"/>
      <c r="F41" s="52"/>
      <c r="G41" s="7">
        <v>21364747</v>
      </c>
      <c r="H41" s="7">
        <v>12477593.52</v>
      </c>
      <c r="I41" s="8">
        <v>12477593</v>
      </c>
      <c r="J41" s="8">
        <v>9610926</v>
      </c>
      <c r="K41" s="8">
        <v>9610926</v>
      </c>
      <c r="L41" s="8">
        <v>9610926</v>
      </c>
      <c r="M41" s="8">
        <v>9610926</v>
      </c>
      <c r="N41" s="8">
        <v>9610926</v>
      </c>
      <c r="O41" s="8">
        <v>9610930</v>
      </c>
      <c r="P41" s="8">
        <v>8911847</v>
      </c>
      <c r="Q41" s="8">
        <v>8911847</v>
      </c>
      <c r="R41" s="8">
        <v>8911847</v>
      </c>
      <c r="S41" s="8">
        <v>8911847</v>
      </c>
      <c r="T41" s="8">
        <v>8911847</v>
      </c>
      <c r="U41" s="8">
        <v>8911847</v>
      </c>
      <c r="V41" s="8">
        <v>8911847</v>
      </c>
      <c r="W41" s="8">
        <v>8911847</v>
      </c>
      <c r="X41" s="8">
        <v>8911853</v>
      </c>
    </row>
    <row r="42" spans="2:24" ht="18" customHeight="1" x14ac:dyDescent="0.25">
      <c r="B42" s="3" t="s">
        <v>47</v>
      </c>
      <c r="C42" s="44" t="s">
        <v>125</v>
      </c>
      <c r="D42" s="45"/>
      <c r="E42" s="45"/>
      <c r="F42" s="46"/>
      <c r="G42" s="5">
        <v>20864747</v>
      </c>
      <c r="H42" s="5">
        <v>12477593.52</v>
      </c>
      <c r="I42" s="6">
        <v>12477593</v>
      </c>
      <c r="J42" s="6">
        <v>9610926</v>
      </c>
      <c r="K42" s="6">
        <v>9610926</v>
      </c>
      <c r="L42" s="6">
        <v>9610926</v>
      </c>
      <c r="M42" s="6">
        <v>9610926</v>
      </c>
      <c r="N42" s="6">
        <v>9610926</v>
      </c>
      <c r="O42" s="6">
        <v>9610930</v>
      </c>
      <c r="P42" s="6">
        <v>8911847</v>
      </c>
      <c r="Q42" s="6">
        <v>8911847</v>
      </c>
      <c r="R42" s="6">
        <v>8911847</v>
      </c>
      <c r="S42" s="6">
        <v>8911847</v>
      </c>
      <c r="T42" s="6">
        <v>8911847</v>
      </c>
      <c r="U42" s="6">
        <v>8911847</v>
      </c>
      <c r="V42" s="6">
        <v>8911847</v>
      </c>
      <c r="W42" s="6">
        <v>8911847</v>
      </c>
      <c r="X42" s="6">
        <v>8911853</v>
      </c>
    </row>
    <row r="43" spans="2:24" ht="30" customHeight="1" x14ac:dyDescent="0.25">
      <c r="B43" s="3" t="s">
        <v>48</v>
      </c>
      <c r="C43" s="9"/>
      <c r="D43" s="53" t="s">
        <v>52</v>
      </c>
      <c r="E43" s="45"/>
      <c r="F43" s="46"/>
      <c r="G43" s="5">
        <v>0</v>
      </c>
      <c r="H43" s="5">
        <v>0</v>
      </c>
      <c r="I43" s="5">
        <v>0</v>
      </c>
      <c r="J43" s="5">
        <v>0</v>
      </c>
      <c r="K43" s="5">
        <v>0</v>
      </c>
      <c r="L43" s="5">
        <v>0</v>
      </c>
      <c r="M43" s="5">
        <v>0</v>
      </c>
      <c r="N43" s="5">
        <v>0</v>
      </c>
      <c r="O43" s="5">
        <v>0</v>
      </c>
      <c r="P43" s="5">
        <v>0</v>
      </c>
      <c r="Q43" s="5">
        <v>0</v>
      </c>
      <c r="R43" s="5">
        <v>0</v>
      </c>
      <c r="S43" s="5">
        <v>0</v>
      </c>
      <c r="T43" s="5">
        <v>0</v>
      </c>
      <c r="U43" s="5">
        <v>0</v>
      </c>
      <c r="V43" s="5">
        <v>0</v>
      </c>
      <c r="W43" s="5">
        <v>0</v>
      </c>
      <c r="X43" s="5">
        <v>0</v>
      </c>
    </row>
    <row r="44" spans="2:24" ht="30" customHeight="1" x14ac:dyDescent="0.25">
      <c r="B44" s="3" t="s">
        <v>49</v>
      </c>
      <c r="C44" s="9"/>
      <c r="D44" s="10"/>
      <c r="E44" s="53" t="s">
        <v>126</v>
      </c>
      <c r="F44" s="46"/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0</v>
      </c>
      <c r="M44" s="5">
        <v>0</v>
      </c>
      <c r="N44" s="5">
        <v>0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0</v>
      </c>
      <c r="U44" s="5">
        <v>0</v>
      </c>
      <c r="V44" s="5">
        <v>0</v>
      </c>
      <c r="W44" s="5">
        <v>0</v>
      </c>
      <c r="X44" s="5">
        <v>0</v>
      </c>
    </row>
    <row r="45" spans="2:24" ht="30" customHeight="1" x14ac:dyDescent="0.25">
      <c r="B45" s="3" t="s">
        <v>50</v>
      </c>
      <c r="C45" s="9"/>
      <c r="D45" s="10"/>
      <c r="E45" s="53" t="s">
        <v>127</v>
      </c>
      <c r="F45" s="46"/>
      <c r="G45" s="5">
        <v>0</v>
      </c>
      <c r="H45" s="5">
        <v>0</v>
      </c>
      <c r="I45" s="5">
        <v>0</v>
      </c>
      <c r="J45" s="5">
        <v>0</v>
      </c>
      <c r="K45" s="5">
        <v>0</v>
      </c>
      <c r="L45" s="5">
        <v>0</v>
      </c>
      <c r="M45" s="5">
        <v>0</v>
      </c>
      <c r="N45" s="5">
        <v>0</v>
      </c>
      <c r="O45" s="5">
        <v>0</v>
      </c>
      <c r="P45" s="5">
        <v>0</v>
      </c>
      <c r="Q45" s="5">
        <v>0</v>
      </c>
      <c r="R45" s="5">
        <v>0</v>
      </c>
      <c r="S45" s="5">
        <v>0</v>
      </c>
      <c r="T45" s="5">
        <v>0</v>
      </c>
      <c r="U45" s="5">
        <v>0</v>
      </c>
      <c r="V45" s="5">
        <v>0</v>
      </c>
      <c r="W45" s="5">
        <v>0</v>
      </c>
      <c r="X45" s="5">
        <v>0</v>
      </c>
    </row>
    <row r="46" spans="2:24" ht="30" customHeight="1" x14ac:dyDescent="0.25">
      <c r="B46" s="3" t="s">
        <v>51</v>
      </c>
      <c r="C46" s="9"/>
      <c r="D46" s="10"/>
      <c r="E46" s="53" t="s">
        <v>128</v>
      </c>
      <c r="F46" s="46"/>
      <c r="G46" s="5">
        <v>0</v>
      </c>
      <c r="H46" s="5">
        <v>0</v>
      </c>
      <c r="I46" s="5">
        <v>0</v>
      </c>
      <c r="J46" s="5">
        <v>0</v>
      </c>
      <c r="K46" s="5">
        <v>0</v>
      </c>
      <c r="L46" s="5">
        <v>0</v>
      </c>
      <c r="M46" s="5">
        <v>0</v>
      </c>
      <c r="N46" s="5">
        <v>0</v>
      </c>
      <c r="O46" s="5">
        <v>0</v>
      </c>
      <c r="P46" s="5">
        <v>0</v>
      </c>
      <c r="Q46" s="5">
        <v>0</v>
      </c>
      <c r="R46" s="5">
        <v>0</v>
      </c>
      <c r="S46" s="5">
        <v>0</v>
      </c>
      <c r="T46" s="5">
        <v>0</v>
      </c>
      <c r="U46" s="5">
        <v>0</v>
      </c>
      <c r="V46" s="5">
        <v>0</v>
      </c>
      <c r="W46" s="5">
        <v>0</v>
      </c>
      <c r="X46" s="5">
        <v>0</v>
      </c>
    </row>
    <row r="47" spans="2:24" ht="18" customHeight="1" x14ac:dyDescent="0.25">
      <c r="B47" s="3" t="s">
        <v>53</v>
      </c>
      <c r="C47" s="9"/>
      <c r="D47" s="9"/>
      <c r="E47" s="10"/>
      <c r="F47" s="9" t="s">
        <v>132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5">
        <v>0</v>
      </c>
      <c r="O47" s="5">
        <v>0</v>
      </c>
      <c r="P47" s="5">
        <v>0</v>
      </c>
      <c r="Q47" s="5">
        <v>0</v>
      </c>
      <c r="R47" s="5">
        <v>0</v>
      </c>
      <c r="S47" s="5">
        <v>0</v>
      </c>
      <c r="T47" s="5">
        <v>0</v>
      </c>
      <c r="U47" s="5">
        <v>0</v>
      </c>
      <c r="V47" s="5">
        <v>0</v>
      </c>
      <c r="W47" s="5">
        <v>0</v>
      </c>
      <c r="X47" s="5">
        <v>0</v>
      </c>
    </row>
    <row r="48" spans="2:24" ht="18" customHeight="1" x14ac:dyDescent="0.25">
      <c r="B48" s="3" t="s">
        <v>54</v>
      </c>
      <c r="C48" s="9"/>
      <c r="D48" s="9"/>
      <c r="E48" s="10"/>
      <c r="F48" s="9" t="s">
        <v>131</v>
      </c>
      <c r="G48" s="5">
        <v>0</v>
      </c>
      <c r="H48" s="5">
        <v>0</v>
      </c>
      <c r="I48" s="5">
        <v>0</v>
      </c>
      <c r="J48" s="5">
        <v>0</v>
      </c>
      <c r="K48" s="5">
        <v>0</v>
      </c>
      <c r="L48" s="5">
        <v>0</v>
      </c>
      <c r="M48" s="5">
        <v>0</v>
      </c>
      <c r="N48" s="5">
        <v>0</v>
      </c>
      <c r="O48" s="5">
        <v>0</v>
      </c>
      <c r="P48" s="5">
        <v>0</v>
      </c>
      <c r="Q48" s="5">
        <v>0</v>
      </c>
      <c r="R48" s="5">
        <v>0</v>
      </c>
      <c r="S48" s="5">
        <v>0</v>
      </c>
      <c r="T48" s="5">
        <v>0</v>
      </c>
      <c r="U48" s="5">
        <v>0</v>
      </c>
      <c r="V48" s="5">
        <v>0</v>
      </c>
      <c r="W48" s="5">
        <v>0</v>
      </c>
      <c r="X48" s="5">
        <v>0</v>
      </c>
    </row>
    <row r="49" spans="2:24" ht="18" customHeight="1" x14ac:dyDescent="0.25">
      <c r="B49" s="3" t="s">
        <v>55</v>
      </c>
      <c r="C49" s="9"/>
      <c r="D49" s="9"/>
      <c r="E49" s="10"/>
      <c r="F49" s="9" t="s">
        <v>130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5">
        <v>0</v>
      </c>
      <c r="O49" s="5">
        <v>0</v>
      </c>
      <c r="P49" s="5">
        <v>0</v>
      </c>
      <c r="Q49" s="5">
        <v>0</v>
      </c>
      <c r="R49" s="5">
        <v>0</v>
      </c>
      <c r="S49" s="5">
        <v>0</v>
      </c>
      <c r="T49" s="5">
        <v>0</v>
      </c>
      <c r="U49" s="5">
        <v>0</v>
      </c>
      <c r="V49" s="5">
        <v>0</v>
      </c>
      <c r="W49" s="5">
        <v>0</v>
      </c>
      <c r="X49" s="5">
        <v>0</v>
      </c>
    </row>
    <row r="50" spans="2:24" ht="24" customHeight="1" x14ac:dyDescent="0.25">
      <c r="B50" s="3" t="s">
        <v>180</v>
      </c>
      <c r="C50" s="9"/>
      <c r="D50" s="9"/>
      <c r="E50" s="70" t="s">
        <v>181</v>
      </c>
      <c r="F50" s="46"/>
      <c r="G50" s="5">
        <v>0</v>
      </c>
      <c r="H50" s="5">
        <v>0</v>
      </c>
      <c r="I50" s="5">
        <v>0</v>
      </c>
      <c r="J50" s="5">
        <v>0</v>
      </c>
      <c r="K50" s="5">
        <v>0</v>
      </c>
      <c r="L50" s="5">
        <v>0</v>
      </c>
      <c r="M50" s="5">
        <v>0</v>
      </c>
      <c r="N50" s="5">
        <v>0</v>
      </c>
      <c r="O50" s="5">
        <v>0</v>
      </c>
      <c r="P50" s="5">
        <v>0</v>
      </c>
      <c r="Q50" s="5">
        <v>0</v>
      </c>
      <c r="R50" s="5">
        <v>0</v>
      </c>
      <c r="S50" s="5">
        <v>0</v>
      </c>
      <c r="T50" s="5">
        <v>0</v>
      </c>
      <c r="U50" s="5">
        <v>0</v>
      </c>
      <c r="V50" s="5">
        <v>0</v>
      </c>
      <c r="W50" s="5">
        <v>0</v>
      </c>
      <c r="X50" s="5">
        <v>0</v>
      </c>
    </row>
    <row r="51" spans="2:24" ht="18" customHeight="1" x14ac:dyDescent="0.25">
      <c r="B51" s="3" t="s">
        <v>56</v>
      </c>
      <c r="C51" s="44" t="s">
        <v>129</v>
      </c>
      <c r="D51" s="45"/>
      <c r="E51" s="45"/>
      <c r="F51" s="46"/>
      <c r="G51" s="5">
        <v>500000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  <c r="M51" s="5">
        <v>0</v>
      </c>
      <c r="N51" s="5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5">
        <v>0</v>
      </c>
      <c r="V51" s="5">
        <v>0</v>
      </c>
      <c r="W51" s="5">
        <v>0</v>
      </c>
      <c r="X51" s="5">
        <v>0</v>
      </c>
    </row>
    <row r="52" spans="2:24" ht="18" customHeight="1" x14ac:dyDescent="0.25">
      <c r="B52" s="23" t="s">
        <v>166</v>
      </c>
      <c r="C52" s="50" t="s">
        <v>167</v>
      </c>
      <c r="D52" s="51"/>
      <c r="E52" s="51"/>
      <c r="F52" s="52"/>
      <c r="G52" s="7">
        <v>162827375.52000001</v>
      </c>
      <c r="H52" s="7">
        <v>150349782</v>
      </c>
      <c r="I52" s="8">
        <v>137872189</v>
      </c>
      <c r="J52" s="8">
        <v>128261263</v>
      </c>
      <c r="K52" s="8">
        <v>118650337</v>
      </c>
      <c r="L52" s="8">
        <v>109039411</v>
      </c>
      <c r="M52" s="8">
        <v>99428485</v>
      </c>
      <c r="N52" s="8">
        <v>89817559</v>
      </c>
      <c r="O52" s="8">
        <v>80206629</v>
      </c>
      <c r="P52" s="8">
        <v>71294782</v>
      </c>
      <c r="Q52" s="8">
        <v>62382935</v>
      </c>
      <c r="R52" s="8">
        <v>53471088</v>
      </c>
      <c r="S52" s="8">
        <v>44559241</v>
      </c>
      <c r="T52" s="8">
        <v>35647394</v>
      </c>
      <c r="U52" s="8">
        <v>26735547</v>
      </c>
      <c r="V52" s="8">
        <v>17823700</v>
      </c>
      <c r="W52" s="8">
        <v>8911853</v>
      </c>
      <c r="X52" s="8">
        <v>0</v>
      </c>
    </row>
    <row r="53" spans="2:24" ht="18" customHeight="1" x14ac:dyDescent="0.25">
      <c r="B53" s="3" t="s">
        <v>57</v>
      </c>
      <c r="C53" s="4"/>
      <c r="D53" s="53" t="s">
        <v>133</v>
      </c>
      <c r="E53" s="45"/>
      <c r="F53" s="46"/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</row>
    <row r="54" spans="2:24" ht="18" customHeight="1" x14ac:dyDescent="0.25">
      <c r="B54" s="23" t="s">
        <v>168</v>
      </c>
      <c r="C54" s="50" t="s">
        <v>169</v>
      </c>
      <c r="D54" s="51"/>
      <c r="E54" s="51"/>
      <c r="F54" s="52"/>
      <c r="G54" s="17">
        <v>0</v>
      </c>
      <c r="H54" s="16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8">
        <v>0</v>
      </c>
      <c r="R54" s="18">
        <v>0</v>
      </c>
      <c r="S54" s="18">
        <v>0</v>
      </c>
      <c r="T54" s="18">
        <v>0</v>
      </c>
      <c r="U54" s="18">
        <v>0</v>
      </c>
      <c r="V54" s="18">
        <v>0</v>
      </c>
      <c r="W54" s="18">
        <v>0</v>
      </c>
      <c r="X54" s="18">
        <v>0</v>
      </c>
    </row>
    <row r="55" spans="2:24" ht="30" customHeight="1" x14ac:dyDescent="0.25">
      <c r="B55" s="3" t="s">
        <v>58</v>
      </c>
      <c r="C55" s="58" t="s">
        <v>134</v>
      </c>
      <c r="D55" s="45"/>
      <c r="E55" s="45"/>
      <c r="F55" s="46"/>
      <c r="G55" s="14">
        <v>-43319832</v>
      </c>
      <c r="H55" s="14">
        <v>73472000</v>
      </c>
      <c r="I55" s="15">
        <v>64065000</v>
      </c>
      <c r="J55" s="15">
        <v>44194000</v>
      </c>
      <c r="K55" s="15">
        <v>44194000</v>
      </c>
      <c r="L55" s="15">
        <v>44194000</v>
      </c>
      <c r="M55" s="15">
        <v>44194000</v>
      </c>
      <c r="N55" s="15">
        <v>35635000</v>
      </c>
      <c r="O55" s="15">
        <v>23358000</v>
      </c>
      <c r="P55" s="15">
        <v>23942000</v>
      </c>
      <c r="Q55" s="15">
        <v>24540000</v>
      </c>
      <c r="R55" s="15">
        <v>25153000</v>
      </c>
      <c r="S55" s="15">
        <v>25782000</v>
      </c>
      <c r="T55" s="15">
        <v>26428000</v>
      </c>
      <c r="U55" s="15">
        <v>27088000</v>
      </c>
      <c r="V55" s="15">
        <v>27766000</v>
      </c>
      <c r="W55" s="15">
        <v>28459000</v>
      </c>
      <c r="X55" s="15">
        <v>29171000</v>
      </c>
    </row>
    <row r="56" spans="2:24" ht="30" customHeight="1" x14ac:dyDescent="0.25">
      <c r="B56" s="3" t="s">
        <v>59</v>
      </c>
      <c r="C56" s="44" t="s">
        <v>176</v>
      </c>
      <c r="D56" s="45"/>
      <c r="E56" s="45"/>
      <c r="F56" s="46"/>
      <c r="G56" s="12">
        <v>-19093085</v>
      </c>
      <c r="H56" s="12">
        <v>73472000</v>
      </c>
      <c r="I56" s="13">
        <v>64065000</v>
      </c>
      <c r="J56" s="13">
        <v>44194000</v>
      </c>
      <c r="K56" s="13">
        <v>44194000</v>
      </c>
      <c r="L56" s="13">
        <v>44194000</v>
      </c>
      <c r="M56" s="13">
        <v>44194000</v>
      </c>
      <c r="N56" s="13">
        <v>35635000</v>
      </c>
      <c r="O56" s="13">
        <v>23358000</v>
      </c>
      <c r="P56" s="13">
        <v>23942000</v>
      </c>
      <c r="Q56" s="13">
        <v>24540000</v>
      </c>
      <c r="R56" s="13">
        <v>25153000</v>
      </c>
      <c r="S56" s="13">
        <v>25782000</v>
      </c>
      <c r="T56" s="13">
        <v>26428000</v>
      </c>
      <c r="U56" s="13">
        <v>27088000</v>
      </c>
      <c r="V56" s="13">
        <v>27766000</v>
      </c>
      <c r="W56" s="13">
        <v>28459000</v>
      </c>
      <c r="X56" s="13">
        <v>29171000</v>
      </c>
    </row>
    <row r="57" spans="2:24" ht="18" customHeight="1" x14ac:dyDescent="0.25">
      <c r="B57" s="23" t="s">
        <v>170</v>
      </c>
      <c r="C57" s="50" t="s">
        <v>171</v>
      </c>
      <c r="D57" s="51"/>
      <c r="E57" s="51"/>
      <c r="F57" s="52"/>
      <c r="G57" s="20">
        <v>0</v>
      </c>
      <c r="H57" s="19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8">
        <v>0</v>
      </c>
      <c r="R57" s="18">
        <v>0</v>
      </c>
      <c r="S57" s="18">
        <v>0</v>
      </c>
      <c r="T57" s="18">
        <v>0</v>
      </c>
      <c r="U57" s="18">
        <v>0</v>
      </c>
      <c r="V57" s="18">
        <v>0</v>
      </c>
      <c r="W57" s="18">
        <v>0</v>
      </c>
      <c r="X57" s="18">
        <v>0</v>
      </c>
    </row>
    <row r="58" spans="2:24" ht="39.950000000000003" customHeight="1" x14ac:dyDescent="0.25">
      <c r="B58" s="3" t="s">
        <v>60</v>
      </c>
      <c r="C58" s="44" t="s">
        <v>135</v>
      </c>
      <c r="D58" s="45"/>
      <c r="E58" s="45"/>
      <c r="F58" s="46"/>
      <c r="G58" s="30">
        <v>6.4299999999999996E-2</v>
      </c>
      <c r="H58" s="30">
        <v>2.6700000000000002E-2</v>
      </c>
      <c r="I58" s="30">
        <v>2.3E-2</v>
      </c>
      <c r="J58" s="30">
        <v>2.06E-2</v>
      </c>
      <c r="K58" s="30">
        <v>1.9599999999999999E-2</v>
      </c>
      <c r="L58" s="30">
        <v>1.8599999999999998E-2</v>
      </c>
      <c r="M58" s="30">
        <v>1.77E-2</v>
      </c>
      <c r="N58" s="30">
        <v>1.7100000000000001E-2</v>
      </c>
      <c r="O58" s="30">
        <v>1.7000000000000001E-2</v>
      </c>
      <c r="P58" s="30">
        <v>1.5599999999999999E-2</v>
      </c>
      <c r="Q58" s="30">
        <v>1.52E-2</v>
      </c>
      <c r="R58" s="30">
        <v>1.4800000000000001E-2</v>
      </c>
      <c r="S58" s="30">
        <v>1.4500000000000001E-2</v>
      </c>
      <c r="T58" s="30">
        <v>1.41E-2</v>
      </c>
      <c r="U58" s="30">
        <v>1.38E-2</v>
      </c>
      <c r="V58" s="30">
        <v>1.34E-2</v>
      </c>
      <c r="W58" s="30">
        <v>1.3100000000000001E-2</v>
      </c>
      <c r="X58" s="30">
        <v>1.2800000000000001E-2</v>
      </c>
    </row>
    <row r="59" spans="2:24" ht="30" customHeight="1" x14ac:dyDescent="0.25">
      <c r="B59" s="61" t="s">
        <v>61</v>
      </c>
      <c r="C59" s="63" t="s">
        <v>136</v>
      </c>
      <c r="D59" s="64"/>
      <c r="E59" s="64"/>
      <c r="F59" s="65"/>
      <c r="G59" s="30">
        <v>-8.7499999999999994E-2</v>
      </c>
      <c r="H59" s="30">
        <v>0.1328</v>
      </c>
      <c r="I59" s="30">
        <v>9.9599999999999994E-2</v>
      </c>
      <c r="J59" s="30">
        <v>7.1999999999999995E-2</v>
      </c>
      <c r="K59" s="30">
        <v>7.0900000000000005E-2</v>
      </c>
      <c r="L59" s="30">
        <v>6.9900000000000004E-2</v>
      </c>
      <c r="M59" s="30">
        <v>6.9000000000000006E-2</v>
      </c>
      <c r="N59" s="30">
        <v>5.5500000000000001E-2</v>
      </c>
      <c r="O59" s="30">
        <v>3.7100000000000001E-2</v>
      </c>
      <c r="P59" s="30">
        <v>3.6999999999999998E-2</v>
      </c>
      <c r="Q59" s="30">
        <v>3.6999999999999998E-2</v>
      </c>
      <c r="R59" s="30">
        <v>3.6900000000000002E-2</v>
      </c>
      <c r="S59" s="30">
        <v>3.6799999999999999E-2</v>
      </c>
      <c r="T59" s="30">
        <v>3.6799999999999999E-2</v>
      </c>
      <c r="U59" s="30">
        <v>3.6700000000000003E-2</v>
      </c>
      <c r="V59" s="30">
        <v>3.6700000000000003E-2</v>
      </c>
      <c r="W59" s="30">
        <v>3.6600000000000001E-2</v>
      </c>
      <c r="X59" s="30">
        <v>3.6499999999999998E-2</v>
      </c>
    </row>
    <row r="60" spans="2:24" ht="30" customHeight="1" x14ac:dyDescent="0.25">
      <c r="B60" s="62"/>
      <c r="C60" s="66"/>
      <c r="D60" s="67"/>
      <c r="E60" s="67"/>
      <c r="F60" s="68"/>
      <c r="G60" s="30" t="s">
        <v>187</v>
      </c>
      <c r="H60" s="30" t="s">
        <v>187</v>
      </c>
      <c r="I60" s="30" t="s">
        <v>187</v>
      </c>
      <c r="J60" s="30" t="s">
        <v>187</v>
      </c>
      <c r="K60" s="30" t="s">
        <v>187</v>
      </c>
      <c r="L60" s="30" t="s">
        <v>187</v>
      </c>
      <c r="M60" s="30" t="s">
        <v>187</v>
      </c>
      <c r="N60" s="30" t="s">
        <v>187</v>
      </c>
      <c r="O60" s="30" t="s">
        <v>187</v>
      </c>
      <c r="P60" s="30" t="s">
        <v>187</v>
      </c>
      <c r="Q60" s="30" t="s">
        <v>187</v>
      </c>
      <c r="R60" s="30" t="s">
        <v>187</v>
      </c>
      <c r="S60" s="30" t="s">
        <v>187</v>
      </c>
      <c r="T60" s="30" t="s">
        <v>187</v>
      </c>
      <c r="U60" s="30" t="s">
        <v>187</v>
      </c>
      <c r="V60" s="30" t="s">
        <v>187</v>
      </c>
      <c r="W60" s="30" t="s">
        <v>187</v>
      </c>
      <c r="X60" s="30" t="s">
        <v>187</v>
      </c>
    </row>
    <row r="61" spans="2:24" ht="50.1" customHeight="1" x14ac:dyDescent="0.25">
      <c r="B61" s="3" t="s">
        <v>62</v>
      </c>
      <c r="C61" s="44" t="s">
        <v>137</v>
      </c>
      <c r="D61" s="45"/>
      <c r="E61" s="45"/>
      <c r="F61" s="46"/>
      <c r="G61" s="30">
        <v>0.15640000000000001</v>
      </c>
      <c r="H61" s="30">
        <v>2.6800000000000001E-2</v>
      </c>
      <c r="I61" s="30">
        <v>2.9000000000000001E-2</v>
      </c>
      <c r="J61" s="30">
        <v>4.2000000000000003E-2</v>
      </c>
      <c r="K61" s="30">
        <v>3.0200000000000001E-2</v>
      </c>
      <c r="L61" s="30">
        <v>3.2800000000000003E-2</v>
      </c>
      <c r="M61" s="30">
        <v>4.02E-2</v>
      </c>
      <c r="N61" s="30">
        <v>6.0999999999999999E-2</v>
      </c>
      <c r="O61" s="30">
        <v>8.14E-2</v>
      </c>
      <c r="P61" s="30">
        <v>6.7699999999999996E-2</v>
      </c>
      <c r="Q61" s="30">
        <v>5.8799999999999998E-2</v>
      </c>
      <c r="R61" s="30">
        <v>5.3800000000000001E-2</v>
      </c>
      <c r="S61" s="30">
        <v>4.8899999999999999E-2</v>
      </c>
      <c r="T61" s="30">
        <v>4.4200000000000003E-2</v>
      </c>
      <c r="U61" s="30">
        <v>3.9600000000000003E-2</v>
      </c>
      <c r="V61" s="30">
        <v>3.6900000000000002E-2</v>
      </c>
      <c r="W61" s="30">
        <v>3.6799999999999999E-2</v>
      </c>
      <c r="X61" s="30">
        <v>3.6799999999999999E-2</v>
      </c>
    </row>
    <row r="62" spans="2:24" ht="50.1" customHeight="1" x14ac:dyDescent="0.25">
      <c r="B62" s="3" t="s">
        <v>63</v>
      </c>
      <c r="C62" s="9"/>
      <c r="D62" s="53" t="s">
        <v>138</v>
      </c>
      <c r="E62" s="45"/>
      <c r="F62" s="46"/>
      <c r="G62" s="30">
        <v>0.1583</v>
      </c>
      <c r="H62" s="30">
        <v>3.9199999999999999E-2</v>
      </c>
      <c r="I62" s="30">
        <v>4.1399999999999999E-2</v>
      </c>
      <c r="J62" s="30">
        <v>5.4600000000000003E-2</v>
      </c>
      <c r="K62" s="30">
        <v>4.2599999999999999E-2</v>
      </c>
      <c r="L62" s="30">
        <v>4.4200000000000003E-2</v>
      </c>
      <c r="M62" s="30">
        <v>5.2600000000000001E-2</v>
      </c>
      <c r="N62" s="30">
        <v>6.0999999999999999E-2</v>
      </c>
      <c r="O62" s="30">
        <v>8.14E-2</v>
      </c>
      <c r="P62" s="30">
        <v>6.7699999999999996E-2</v>
      </c>
      <c r="Q62" s="30">
        <v>5.8799999999999998E-2</v>
      </c>
      <c r="R62" s="30">
        <v>5.3800000000000001E-2</v>
      </c>
      <c r="S62" s="30">
        <v>4.8899999999999999E-2</v>
      </c>
      <c r="T62" s="30">
        <v>4.4200000000000003E-2</v>
      </c>
      <c r="U62" s="30">
        <v>3.9600000000000003E-2</v>
      </c>
      <c r="V62" s="30">
        <v>3.6900000000000002E-2</v>
      </c>
      <c r="W62" s="30">
        <v>3.6799999999999999E-2</v>
      </c>
      <c r="X62" s="30">
        <v>3.6799999999999999E-2</v>
      </c>
    </row>
    <row r="63" spans="2:24" ht="50.1" customHeight="1" x14ac:dyDescent="0.25">
      <c r="B63" s="3" t="s">
        <v>64</v>
      </c>
      <c r="C63" s="44" t="s">
        <v>139</v>
      </c>
      <c r="D63" s="45"/>
      <c r="E63" s="45"/>
      <c r="F63" s="46"/>
      <c r="G63" s="31" t="s">
        <v>186</v>
      </c>
      <c r="H63" s="31" t="s">
        <v>186</v>
      </c>
      <c r="I63" s="31" t="s">
        <v>186</v>
      </c>
      <c r="J63" s="31" t="s">
        <v>186</v>
      </c>
      <c r="K63" s="31" t="s">
        <v>186</v>
      </c>
      <c r="L63" s="31" t="s">
        <v>186</v>
      </c>
      <c r="M63" s="31" t="s">
        <v>186</v>
      </c>
      <c r="N63" s="31" t="s">
        <v>186</v>
      </c>
      <c r="O63" s="31" t="s">
        <v>186</v>
      </c>
      <c r="P63" s="31" t="s">
        <v>186</v>
      </c>
      <c r="Q63" s="31" t="s">
        <v>186</v>
      </c>
      <c r="R63" s="31" t="s">
        <v>186</v>
      </c>
      <c r="S63" s="31" t="s">
        <v>186</v>
      </c>
      <c r="T63" s="31" t="s">
        <v>186</v>
      </c>
      <c r="U63" s="31" t="s">
        <v>186</v>
      </c>
      <c r="V63" s="31" t="s">
        <v>186</v>
      </c>
      <c r="W63" s="31" t="s">
        <v>186</v>
      </c>
      <c r="X63" s="31" t="s">
        <v>186</v>
      </c>
    </row>
    <row r="64" spans="2:24" ht="50.1" customHeight="1" x14ac:dyDescent="0.25">
      <c r="B64" s="3" t="s">
        <v>65</v>
      </c>
      <c r="C64" s="44" t="s">
        <v>140</v>
      </c>
      <c r="D64" s="45"/>
      <c r="E64" s="45"/>
      <c r="F64" s="46"/>
      <c r="G64" s="31" t="s">
        <v>186</v>
      </c>
      <c r="H64" s="31" t="s">
        <v>186</v>
      </c>
      <c r="I64" s="31" t="s">
        <v>186</v>
      </c>
      <c r="J64" s="31" t="s">
        <v>186</v>
      </c>
      <c r="K64" s="31" t="s">
        <v>186</v>
      </c>
      <c r="L64" s="31" t="s">
        <v>186</v>
      </c>
      <c r="M64" s="31" t="s">
        <v>186</v>
      </c>
      <c r="N64" s="31" t="s">
        <v>186</v>
      </c>
      <c r="O64" s="31" t="s">
        <v>186</v>
      </c>
      <c r="P64" s="31" t="s">
        <v>186</v>
      </c>
      <c r="Q64" s="31" t="s">
        <v>186</v>
      </c>
      <c r="R64" s="31" t="s">
        <v>186</v>
      </c>
      <c r="S64" s="31" t="s">
        <v>186</v>
      </c>
      <c r="T64" s="31" t="s">
        <v>186</v>
      </c>
      <c r="U64" s="31" t="s">
        <v>186</v>
      </c>
      <c r="V64" s="31" t="s">
        <v>186</v>
      </c>
      <c r="W64" s="31" t="s">
        <v>186</v>
      </c>
      <c r="X64" s="31" t="s">
        <v>186</v>
      </c>
    </row>
    <row r="65" spans="2:24" ht="30" customHeight="1" x14ac:dyDescent="0.25">
      <c r="B65" s="23" t="s">
        <v>172</v>
      </c>
      <c r="C65" s="59" t="s">
        <v>173</v>
      </c>
      <c r="D65" s="60"/>
      <c r="E65" s="60"/>
      <c r="F65" s="69"/>
      <c r="G65" s="19">
        <v>0</v>
      </c>
      <c r="H65" s="20">
        <v>0</v>
      </c>
      <c r="I65" s="20">
        <v>0</v>
      </c>
      <c r="J65" s="20">
        <v>0</v>
      </c>
      <c r="K65" s="20">
        <v>0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0</v>
      </c>
      <c r="S65" s="40">
        <v>0</v>
      </c>
      <c r="T65" s="40">
        <v>0</v>
      </c>
      <c r="U65" s="40">
        <v>0</v>
      </c>
      <c r="V65" s="40">
        <v>0</v>
      </c>
      <c r="W65" s="40">
        <v>0</v>
      </c>
      <c r="X65" s="40">
        <v>0</v>
      </c>
    </row>
    <row r="66" spans="2:24" ht="30" customHeight="1" x14ac:dyDescent="0.25">
      <c r="B66" s="3" t="s">
        <v>66</v>
      </c>
      <c r="C66" s="44" t="s">
        <v>67</v>
      </c>
      <c r="D66" s="45"/>
      <c r="E66" s="45"/>
      <c r="F66" s="46"/>
      <c r="G66" s="36">
        <v>1220397</v>
      </c>
      <c r="H66" s="36">
        <v>0</v>
      </c>
      <c r="I66" s="36">
        <v>0</v>
      </c>
      <c r="J66" s="36">
        <v>0</v>
      </c>
      <c r="K66" s="36">
        <v>0</v>
      </c>
      <c r="L66" s="36">
        <v>0</v>
      </c>
      <c r="M66" s="36">
        <v>0</v>
      </c>
      <c r="N66" s="36">
        <v>0</v>
      </c>
      <c r="O66" s="36">
        <v>0</v>
      </c>
      <c r="P66" s="36">
        <v>0</v>
      </c>
      <c r="Q66" s="36">
        <v>0</v>
      </c>
      <c r="R66" s="36">
        <v>0</v>
      </c>
      <c r="S66" s="36">
        <v>0</v>
      </c>
      <c r="T66" s="36">
        <v>0</v>
      </c>
      <c r="U66" s="36">
        <v>0</v>
      </c>
      <c r="V66" s="36">
        <v>0</v>
      </c>
      <c r="W66" s="36">
        <v>0</v>
      </c>
      <c r="X66" s="36">
        <v>0</v>
      </c>
    </row>
    <row r="67" spans="2:24" ht="30" customHeight="1" x14ac:dyDescent="0.25">
      <c r="B67" s="3" t="s">
        <v>68</v>
      </c>
      <c r="C67" s="9"/>
      <c r="D67" s="53" t="s">
        <v>141</v>
      </c>
      <c r="E67" s="45"/>
      <c r="F67" s="46"/>
      <c r="G67" s="36">
        <v>1220397</v>
      </c>
      <c r="H67" s="36">
        <v>0</v>
      </c>
      <c r="I67" s="36">
        <v>0</v>
      </c>
      <c r="J67" s="36">
        <v>0</v>
      </c>
      <c r="K67" s="36">
        <v>0</v>
      </c>
      <c r="L67" s="36">
        <v>0</v>
      </c>
      <c r="M67" s="36">
        <v>0</v>
      </c>
      <c r="N67" s="36">
        <v>0</v>
      </c>
      <c r="O67" s="36">
        <v>0</v>
      </c>
      <c r="P67" s="36">
        <v>0</v>
      </c>
      <c r="Q67" s="36">
        <v>0</v>
      </c>
      <c r="R67" s="36">
        <v>0</v>
      </c>
      <c r="S67" s="36">
        <v>0</v>
      </c>
      <c r="T67" s="36">
        <v>0</v>
      </c>
      <c r="U67" s="36">
        <v>0</v>
      </c>
      <c r="V67" s="36">
        <v>0</v>
      </c>
      <c r="W67" s="36">
        <v>0</v>
      </c>
      <c r="X67" s="36">
        <v>0</v>
      </c>
    </row>
    <row r="68" spans="2:24" ht="18" customHeight="1" x14ac:dyDescent="0.25">
      <c r="B68" s="3" t="s">
        <v>69</v>
      </c>
      <c r="C68" s="9"/>
      <c r="D68" s="9"/>
      <c r="E68" s="53" t="s">
        <v>70</v>
      </c>
      <c r="F68" s="46"/>
      <c r="G68" s="36">
        <v>1220397</v>
      </c>
      <c r="H68" s="36">
        <v>0</v>
      </c>
      <c r="I68" s="36">
        <v>0</v>
      </c>
      <c r="J68" s="36">
        <v>0</v>
      </c>
      <c r="K68" s="36">
        <v>0</v>
      </c>
      <c r="L68" s="36">
        <v>0</v>
      </c>
      <c r="M68" s="36">
        <v>0</v>
      </c>
      <c r="N68" s="36">
        <v>0</v>
      </c>
      <c r="O68" s="36">
        <v>0</v>
      </c>
      <c r="P68" s="36">
        <v>0</v>
      </c>
      <c r="Q68" s="36">
        <v>0</v>
      </c>
      <c r="R68" s="36">
        <v>0</v>
      </c>
      <c r="S68" s="36">
        <v>0</v>
      </c>
      <c r="T68" s="36">
        <v>0</v>
      </c>
      <c r="U68" s="36">
        <v>0</v>
      </c>
      <c r="V68" s="36">
        <v>0</v>
      </c>
      <c r="W68" s="36">
        <v>0</v>
      </c>
      <c r="X68" s="36">
        <v>0</v>
      </c>
    </row>
    <row r="69" spans="2:24" ht="30" customHeight="1" x14ac:dyDescent="0.25">
      <c r="B69" s="3" t="s">
        <v>71</v>
      </c>
      <c r="C69" s="44" t="s">
        <v>72</v>
      </c>
      <c r="D69" s="45"/>
      <c r="E69" s="45"/>
      <c r="F69" s="46"/>
      <c r="G69" s="36">
        <v>11471290</v>
      </c>
      <c r="H69" s="36">
        <v>0</v>
      </c>
      <c r="I69" s="36">
        <v>0</v>
      </c>
      <c r="J69" s="36">
        <v>0</v>
      </c>
      <c r="K69" s="36">
        <v>0</v>
      </c>
      <c r="L69" s="36">
        <v>0</v>
      </c>
      <c r="M69" s="36">
        <v>0</v>
      </c>
      <c r="N69" s="36">
        <v>0</v>
      </c>
      <c r="O69" s="36">
        <v>0</v>
      </c>
      <c r="P69" s="36">
        <v>0</v>
      </c>
      <c r="Q69" s="36">
        <v>0</v>
      </c>
      <c r="R69" s="36">
        <v>0</v>
      </c>
      <c r="S69" s="36">
        <v>0</v>
      </c>
      <c r="T69" s="36">
        <v>0</v>
      </c>
      <c r="U69" s="36">
        <v>0</v>
      </c>
      <c r="V69" s="36">
        <v>0</v>
      </c>
      <c r="W69" s="36">
        <v>0</v>
      </c>
      <c r="X69" s="36">
        <v>0</v>
      </c>
    </row>
    <row r="70" spans="2:24" ht="30" customHeight="1" x14ac:dyDescent="0.25">
      <c r="B70" s="3" t="s">
        <v>73</v>
      </c>
      <c r="C70" s="9"/>
      <c r="D70" s="53" t="s">
        <v>142</v>
      </c>
      <c r="E70" s="45"/>
      <c r="F70" s="46"/>
      <c r="G70" s="36">
        <v>11471290</v>
      </c>
      <c r="H70" s="36">
        <v>0</v>
      </c>
      <c r="I70" s="36">
        <v>0</v>
      </c>
      <c r="J70" s="36">
        <v>0</v>
      </c>
      <c r="K70" s="36">
        <v>0</v>
      </c>
      <c r="L70" s="36">
        <v>0</v>
      </c>
      <c r="M70" s="36">
        <v>0</v>
      </c>
      <c r="N70" s="36">
        <v>0</v>
      </c>
      <c r="O70" s="36">
        <v>0</v>
      </c>
      <c r="P70" s="36">
        <v>0</v>
      </c>
      <c r="Q70" s="36">
        <v>0</v>
      </c>
      <c r="R70" s="36">
        <v>0</v>
      </c>
      <c r="S70" s="36">
        <v>0</v>
      </c>
      <c r="T70" s="36">
        <v>0</v>
      </c>
      <c r="U70" s="36">
        <v>0</v>
      </c>
      <c r="V70" s="36">
        <v>0</v>
      </c>
      <c r="W70" s="36">
        <v>0</v>
      </c>
      <c r="X70" s="36">
        <v>0</v>
      </c>
    </row>
    <row r="71" spans="2:24" ht="18" customHeight="1" x14ac:dyDescent="0.25">
      <c r="B71" s="3" t="s">
        <v>74</v>
      </c>
      <c r="C71" s="9"/>
      <c r="D71" s="9"/>
      <c r="E71" s="53" t="s">
        <v>70</v>
      </c>
      <c r="F71" s="46"/>
      <c r="G71" s="36">
        <v>11471290</v>
      </c>
      <c r="H71" s="36">
        <v>0</v>
      </c>
      <c r="I71" s="36">
        <v>0</v>
      </c>
      <c r="J71" s="36">
        <v>0</v>
      </c>
      <c r="K71" s="36">
        <v>0</v>
      </c>
      <c r="L71" s="36">
        <v>0</v>
      </c>
      <c r="M71" s="36">
        <v>0</v>
      </c>
      <c r="N71" s="36">
        <v>0</v>
      </c>
      <c r="O71" s="36">
        <v>0</v>
      </c>
      <c r="P71" s="36">
        <v>0</v>
      </c>
      <c r="Q71" s="36">
        <v>0</v>
      </c>
      <c r="R71" s="36">
        <v>0</v>
      </c>
      <c r="S71" s="36">
        <v>0</v>
      </c>
      <c r="T71" s="36">
        <v>0</v>
      </c>
      <c r="U71" s="36">
        <v>0</v>
      </c>
      <c r="V71" s="36">
        <v>0</v>
      </c>
      <c r="W71" s="36">
        <v>0</v>
      </c>
      <c r="X71" s="36">
        <v>0</v>
      </c>
    </row>
    <row r="72" spans="2:24" ht="30" customHeight="1" x14ac:dyDescent="0.25">
      <c r="B72" s="3" t="s">
        <v>75</v>
      </c>
      <c r="C72" s="44" t="s">
        <v>76</v>
      </c>
      <c r="D72" s="45"/>
      <c r="E72" s="45"/>
      <c r="F72" s="46"/>
      <c r="G72" s="36">
        <v>1274104</v>
      </c>
      <c r="H72" s="36">
        <v>100000</v>
      </c>
      <c r="I72" s="36">
        <v>0</v>
      </c>
      <c r="J72" s="36">
        <v>0</v>
      </c>
      <c r="K72" s="36">
        <v>0</v>
      </c>
      <c r="L72" s="36">
        <v>0</v>
      </c>
      <c r="M72" s="36">
        <v>0</v>
      </c>
      <c r="N72" s="36">
        <v>0</v>
      </c>
      <c r="O72" s="36">
        <v>0</v>
      </c>
      <c r="P72" s="36">
        <v>0</v>
      </c>
      <c r="Q72" s="36">
        <v>0</v>
      </c>
      <c r="R72" s="36">
        <v>0</v>
      </c>
      <c r="S72" s="36">
        <v>0</v>
      </c>
      <c r="T72" s="36">
        <v>0</v>
      </c>
      <c r="U72" s="36">
        <v>0</v>
      </c>
      <c r="V72" s="36">
        <v>0</v>
      </c>
      <c r="W72" s="36">
        <v>0</v>
      </c>
      <c r="X72" s="36">
        <v>0</v>
      </c>
    </row>
    <row r="73" spans="2:24" ht="30" customHeight="1" x14ac:dyDescent="0.25">
      <c r="B73" s="3" t="s">
        <v>77</v>
      </c>
      <c r="C73" s="9"/>
      <c r="D73" s="53" t="s">
        <v>143</v>
      </c>
      <c r="E73" s="45"/>
      <c r="F73" s="46"/>
      <c r="G73" s="36">
        <v>1274104</v>
      </c>
      <c r="H73" s="36">
        <v>100000</v>
      </c>
      <c r="I73" s="36">
        <v>0</v>
      </c>
      <c r="J73" s="36">
        <v>0</v>
      </c>
      <c r="K73" s="36">
        <v>0</v>
      </c>
      <c r="L73" s="36">
        <v>0</v>
      </c>
      <c r="M73" s="36">
        <v>0</v>
      </c>
      <c r="N73" s="36">
        <v>0</v>
      </c>
      <c r="O73" s="36">
        <v>0</v>
      </c>
      <c r="P73" s="36">
        <v>0</v>
      </c>
      <c r="Q73" s="36">
        <v>0</v>
      </c>
      <c r="R73" s="36">
        <v>0</v>
      </c>
      <c r="S73" s="36">
        <v>0</v>
      </c>
      <c r="T73" s="36">
        <v>0</v>
      </c>
      <c r="U73" s="36">
        <v>0</v>
      </c>
      <c r="V73" s="36">
        <v>0</v>
      </c>
      <c r="W73" s="36">
        <v>0</v>
      </c>
      <c r="X73" s="36">
        <v>0</v>
      </c>
    </row>
    <row r="74" spans="2:24" ht="18" customHeight="1" x14ac:dyDescent="0.25">
      <c r="B74" s="3" t="s">
        <v>78</v>
      </c>
      <c r="C74" s="9"/>
      <c r="D74" s="9"/>
      <c r="E74" s="53" t="s">
        <v>79</v>
      </c>
      <c r="F74" s="46"/>
      <c r="G74" s="36">
        <v>1191020</v>
      </c>
      <c r="H74" s="36">
        <v>100000</v>
      </c>
      <c r="I74" s="36">
        <v>0</v>
      </c>
      <c r="J74" s="36">
        <v>0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6">
        <v>0</v>
      </c>
      <c r="W74" s="36">
        <v>0</v>
      </c>
      <c r="X74" s="36">
        <v>0</v>
      </c>
    </row>
    <row r="75" spans="2:24" ht="30" customHeight="1" x14ac:dyDescent="0.25">
      <c r="B75" s="3" t="s">
        <v>80</v>
      </c>
      <c r="C75" s="44" t="s">
        <v>81</v>
      </c>
      <c r="D75" s="45"/>
      <c r="E75" s="45"/>
      <c r="F75" s="46"/>
      <c r="G75" s="36">
        <v>9523000</v>
      </c>
      <c r="H75" s="36">
        <v>0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  <c r="N75" s="36">
        <v>0</v>
      </c>
      <c r="O75" s="36">
        <v>0</v>
      </c>
      <c r="P75" s="36">
        <v>0</v>
      </c>
      <c r="Q75" s="36">
        <v>0</v>
      </c>
      <c r="R75" s="36">
        <v>0</v>
      </c>
      <c r="S75" s="36">
        <v>0</v>
      </c>
      <c r="T75" s="36">
        <v>0</v>
      </c>
      <c r="U75" s="36">
        <v>0</v>
      </c>
      <c r="V75" s="36">
        <v>0</v>
      </c>
      <c r="W75" s="36">
        <v>0</v>
      </c>
      <c r="X75" s="36">
        <v>0</v>
      </c>
    </row>
    <row r="76" spans="2:24" ht="30" customHeight="1" x14ac:dyDescent="0.25">
      <c r="B76" s="3" t="s">
        <v>82</v>
      </c>
      <c r="C76" s="9"/>
      <c r="D76" s="53" t="s">
        <v>144</v>
      </c>
      <c r="E76" s="45"/>
      <c r="F76" s="46"/>
      <c r="G76" s="36">
        <v>9523000</v>
      </c>
      <c r="H76" s="36">
        <v>0</v>
      </c>
      <c r="I76" s="36">
        <v>0</v>
      </c>
      <c r="J76" s="36">
        <v>0</v>
      </c>
      <c r="K76" s="36">
        <v>0</v>
      </c>
      <c r="L76" s="36">
        <v>0</v>
      </c>
      <c r="M76" s="36">
        <v>0</v>
      </c>
      <c r="N76" s="36">
        <v>0</v>
      </c>
      <c r="O76" s="36">
        <v>0</v>
      </c>
      <c r="P76" s="36">
        <v>0</v>
      </c>
      <c r="Q76" s="36">
        <v>0</v>
      </c>
      <c r="R76" s="36">
        <v>0</v>
      </c>
      <c r="S76" s="36">
        <v>0</v>
      </c>
      <c r="T76" s="36">
        <v>0</v>
      </c>
      <c r="U76" s="36">
        <v>0</v>
      </c>
      <c r="V76" s="36">
        <v>0</v>
      </c>
      <c r="W76" s="36">
        <v>0</v>
      </c>
      <c r="X76" s="36">
        <v>0</v>
      </c>
    </row>
    <row r="77" spans="2:24" ht="18" customHeight="1" x14ac:dyDescent="0.25">
      <c r="B77" s="3" t="s">
        <v>83</v>
      </c>
      <c r="C77" s="9"/>
      <c r="D77" s="9"/>
      <c r="E77" s="53" t="s">
        <v>79</v>
      </c>
      <c r="F77" s="46"/>
      <c r="G77" s="36">
        <v>9385000</v>
      </c>
      <c r="H77" s="36">
        <v>0</v>
      </c>
      <c r="I77" s="36">
        <v>0</v>
      </c>
      <c r="J77" s="36">
        <v>0</v>
      </c>
      <c r="K77" s="36">
        <v>0</v>
      </c>
      <c r="L77" s="36">
        <v>0</v>
      </c>
      <c r="M77" s="36">
        <v>0</v>
      </c>
      <c r="N77" s="36">
        <v>0</v>
      </c>
      <c r="O77" s="36">
        <v>0</v>
      </c>
      <c r="P77" s="36">
        <v>0</v>
      </c>
      <c r="Q77" s="36">
        <v>0</v>
      </c>
      <c r="R77" s="36">
        <v>0</v>
      </c>
      <c r="S77" s="36">
        <v>0</v>
      </c>
      <c r="T77" s="36">
        <v>0</v>
      </c>
      <c r="U77" s="36">
        <v>0</v>
      </c>
      <c r="V77" s="36">
        <v>0</v>
      </c>
      <c r="W77" s="36">
        <v>0</v>
      </c>
      <c r="X77" s="36">
        <v>0</v>
      </c>
    </row>
    <row r="78" spans="2:24" ht="18" customHeight="1" x14ac:dyDescent="0.25">
      <c r="B78" s="23" t="s">
        <v>174</v>
      </c>
      <c r="C78" s="59" t="s">
        <v>175</v>
      </c>
      <c r="D78" s="60"/>
      <c r="E78" s="60"/>
      <c r="F78" s="60"/>
      <c r="G78" s="37">
        <v>0</v>
      </c>
      <c r="H78" s="38">
        <v>0</v>
      </c>
      <c r="I78" s="38">
        <v>0</v>
      </c>
      <c r="J78" s="38">
        <v>0</v>
      </c>
      <c r="K78" s="38">
        <v>0</v>
      </c>
      <c r="L78" s="38">
        <v>0</v>
      </c>
      <c r="M78" s="38">
        <v>0</v>
      </c>
      <c r="N78" s="38">
        <v>0</v>
      </c>
      <c r="O78" s="38">
        <v>0</v>
      </c>
      <c r="P78" s="38">
        <v>0</v>
      </c>
      <c r="Q78" s="38">
        <v>0</v>
      </c>
      <c r="R78" s="38">
        <v>0</v>
      </c>
      <c r="S78" s="39">
        <v>0</v>
      </c>
      <c r="T78" s="39">
        <v>0</v>
      </c>
      <c r="U78" s="39">
        <v>0</v>
      </c>
      <c r="V78" s="39">
        <v>0</v>
      </c>
      <c r="W78" s="39">
        <v>0</v>
      </c>
      <c r="X78" s="39">
        <v>0</v>
      </c>
    </row>
    <row r="79" spans="2:24" ht="18" customHeight="1" x14ac:dyDescent="0.25">
      <c r="B79" s="3" t="s">
        <v>84</v>
      </c>
      <c r="C79" s="44" t="s">
        <v>145</v>
      </c>
      <c r="D79" s="45"/>
      <c r="E79" s="45"/>
      <c r="F79" s="46"/>
      <c r="G79" s="36">
        <v>71504909</v>
      </c>
      <c r="H79" s="36">
        <v>59400829</v>
      </c>
      <c r="I79" s="36">
        <v>43735637</v>
      </c>
      <c r="J79" s="36">
        <v>19618637</v>
      </c>
      <c r="K79" s="36">
        <v>3262956</v>
      </c>
      <c r="L79" s="36">
        <v>2347100</v>
      </c>
      <c r="M79" s="36">
        <v>2304000</v>
      </c>
      <c r="N79" s="36">
        <v>2262900</v>
      </c>
      <c r="O79" s="36">
        <v>0</v>
      </c>
      <c r="P79" s="36">
        <v>0</v>
      </c>
      <c r="Q79" s="36">
        <v>0</v>
      </c>
      <c r="R79" s="36">
        <v>0</v>
      </c>
      <c r="S79" s="36">
        <v>0</v>
      </c>
      <c r="T79" s="36">
        <v>0</v>
      </c>
      <c r="U79" s="36">
        <v>0</v>
      </c>
      <c r="V79" s="36">
        <v>0</v>
      </c>
      <c r="W79" s="36">
        <v>0</v>
      </c>
      <c r="X79" s="36">
        <v>0</v>
      </c>
    </row>
    <row r="80" spans="2:24" ht="18" customHeight="1" x14ac:dyDescent="0.25">
      <c r="B80" s="3" t="s">
        <v>85</v>
      </c>
      <c r="C80" s="9"/>
      <c r="D80" s="53" t="s">
        <v>86</v>
      </c>
      <c r="E80" s="45"/>
      <c r="F80" s="46"/>
      <c r="G80" s="35">
        <v>23610797</v>
      </c>
      <c r="H80" s="35">
        <v>6250569</v>
      </c>
      <c r="I80" s="35">
        <v>1057137</v>
      </c>
      <c r="J80" s="35">
        <v>687237</v>
      </c>
      <c r="K80" s="35">
        <v>573656</v>
      </c>
      <c r="L80" s="35">
        <v>0</v>
      </c>
      <c r="M80" s="35">
        <v>0</v>
      </c>
      <c r="N80" s="35">
        <v>0</v>
      </c>
      <c r="O80" s="35">
        <v>0</v>
      </c>
      <c r="P80" s="35">
        <v>0</v>
      </c>
      <c r="Q80" s="35">
        <v>0</v>
      </c>
      <c r="R80" s="35">
        <v>0</v>
      </c>
      <c r="S80" s="35">
        <v>0</v>
      </c>
      <c r="T80" s="35">
        <v>0</v>
      </c>
      <c r="U80" s="35">
        <v>0</v>
      </c>
      <c r="V80" s="35">
        <v>0</v>
      </c>
      <c r="W80" s="35">
        <v>0</v>
      </c>
      <c r="X80" s="35">
        <v>0</v>
      </c>
    </row>
    <row r="81" spans="2:24" ht="18" customHeight="1" x14ac:dyDescent="0.25">
      <c r="B81" s="3" t="s">
        <v>87</v>
      </c>
      <c r="C81" s="9"/>
      <c r="D81" s="53" t="s">
        <v>88</v>
      </c>
      <c r="E81" s="45"/>
      <c r="F81" s="46"/>
      <c r="G81" s="35">
        <v>47894112</v>
      </c>
      <c r="H81" s="35">
        <v>53150260</v>
      </c>
      <c r="I81" s="35">
        <v>42678500</v>
      </c>
      <c r="J81" s="35">
        <v>18931400</v>
      </c>
      <c r="K81" s="35">
        <v>2689300</v>
      </c>
      <c r="L81" s="35">
        <v>2347100</v>
      </c>
      <c r="M81" s="35">
        <v>2304000</v>
      </c>
      <c r="N81" s="35">
        <v>2262900</v>
      </c>
      <c r="O81" s="35">
        <v>0</v>
      </c>
      <c r="P81" s="35">
        <v>0</v>
      </c>
      <c r="Q81" s="35">
        <v>0</v>
      </c>
      <c r="R81" s="35">
        <v>0</v>
      </c>
      <c r="S81" s="35">
        <v>0</v>
      </c>
      <c r="T81" s="35">
        <v>0</v>
      </c>
      <c r="U81" s="35">
        <v>0</v>
      </c>
      <c r="V81" s="35">
        <v>0</v>
      </c>
      <c r="W81" s="35">
        <v>0</v>
      </c>
      <c r="X81" s="35">
        <v>0</v>
      </c>
    </row>
    <row r="82" spans="2:24" ht="30" customHeight="1" x14ac:dyDescent="0.25">
      <c r="B82" s="3" t="s">
        <v>89</v>
      </c>
      <c r="C82" s="44" t="s">
        <v>90</v>
      </c>
      <c r="D82" s="45"/>
      <c r="E82" s="45"/>
      <c r="F82" s="46"/>
      <c r="G82" s="35">
        <v>0</v>
      </c>
      <c r="H82" s="35">
        <v>0</v>
      </c>
      <c r="I82" s="35">
        <v>0</v>
      </c>
      <c r="J82" s="35">
        <v>0</v>
      </c>
      <c r="K82" s="35">
        <v>0</v>
      </c>
      <c r="L82" s="35">
        <v>0</v>
      </c>
      <c r="M82" s="35">
        <v>0</v>
      </c>
      <c r="N82" s="35">
        <v>0</v>
      </c>
      <c r="O82" s="35">
        <v>0</v>
      </c>
      <c r="P82" s="35">
        <v>0</v>
      </c>
      <c r="Q82" s="35">
        <v>0</v>
      </c>
      <c r="R82" s="35">
        <v>0</v>
      </c>
      <c r="S82" s="35">
        <v>0</v>
      </c>
      <c r="T82" s="35">
        <v>0</v>
      </c>
      <c r="U82" s="35">
        <v>0</v>
      </c>
      <c r="V82" s="35">
        <v>0</v>
      </c>
      <c r="W82" s="35">
        <v>0</v>
      </c>
      <c r="X82" s="35">
        <v>0</v>
      </c>
    </row>
    <row r="83" spans="2:24" ht="30" customHeight="1" x14ac:dyDescent="0.25">
      <c r="B83" s="3" t="s">
        <v>91</v>
      </c>
      <c r="C83" s="44" t="s">
        <v>92</v>
      </c>
      <c r="D83" s="45"/>
      <c r="E83" s="45"/>
      <c r="F83" s="46"/>
      <c r="G83" s="35">
        <v>0</v>
      </c>
      <c r="H83" s="35">
        <v>0</v>
      </c>
      <c r="I83" s="35">
        <v>0</v>
      </c>
      <c r="J83" s="35">
        <v>0</v>
      </c>
      <c r="K83" s="35">
        <v>0</v>
      </c>
      <c r="L83" s="35">
        <v>0</v>
      </c>
      <c r="M83" s="35">
        <v>0</v>
      </c>
      <c r="N83" s="35">
        <v>0</v>
      </c>
      <c r="O83" s="35">
        <v>0</v>
      </c>
      <c r="P83" s="35">
        <v>0</v>
      </c>
      <c r="Q83" s="35">
        <v>0</v>
      </c>
      <c r="R83" s="35">
        <v>0</v>
      </c>
      <c r="S83" s="35">
        <v>0</v>
      </c>
      <c r="T83" s="35">
        <v>0</v>
      </c>
      <c r="U83" s="35">
        <v>0</v>
      </c>
      <c r="V83" s="35">
        <v>0</v>
      </c>
      <c r="W83" s="35">
        <v>0</v>
      </c>
      <c r="X83" s="35">
        <v>0</v>
      </c>
    </row>
    <row r="84" spans="2:24" ht="39.950000000000003" customHeight="1" x14ac:dyDescent="0.25">
      <c r="B84" s="3" t="s">
        <v>93</v>
      </c>
      <c r="C84" s="44" t="s">
        <v>146</v>
      </c>
      <c r="D84" s="45"/>
      <c r="E84" s="45"/>
      <c r="F84" s="46"/>
      <c r="G84" s="35">
        <v>0</v>
      </c>
      <c r="H84" s="35">
        <v>0</v>
      </c>
      <c r="I84" s="35">
        <v>0</v>
      </c>
      <c r="J84" s="35">
        <v>0</v>
      </c>
      <c r="K84" s="35">
        <v>0</v>
      </c>
      <c r="L84" s="35">
        <v>0</v>
      </c>
      <c r="M84" s="35">
        <v>0</v>
      </c>
      <c r="N84" s="35">
        <v>0</v>
      </c>
      <c r="O84" s="35">
        <v>0</v>
      </c>
      <c r="P84" s="35">
        <v>0</v>
      </c>
      <c r="Q84" s="35">
        <v>0</v>
      </c>
      <c r="R84" s="35">
        <v>0</v>
      </c>
      <c r="S84" s="35">
        <v>0</v>
      </c>
      <c r="T84" s="35">
        <v>0</v>
      </c>
      <c r="U84" s="35">
        <v>0</v>
      </c>
      <c r="V84" s="35">
        <v>0</v>
      </c>
      <c r="W84" s="35">
        <v>0</v>
      </c>
      <c r="X84" s="35">
        <v>0</v>
      </c>
    </row>
    <row r="85" spans="2:24" ht="30" customHeight="1" x14ac:dyDescent="0.25">
      <c r="B85" s="3" t="s">
        <v>94</v>
      </c>
      <c r="C85" s="44" t="s">
        <v>95</v>
      </c>
      <c r="D85" s="45"/>
      <c r="E85" s="45"/>
      <c r="F85" s="46"/>
      <c r="G85" s="35">
        <v>0</v>
      </c>
      <c r="H85" s="35">
        <v>0</v>
      </c>
      <c r="I85" s="35">
        <v>0</v>
      </c>
      <c r="J85" s="35">
        <v>0</v>
      </c>
      <c r="K85" s="35">
        <v>0</v>
      </c>
      <c r="L85" s="35">
        <v>0</v>
      </c>
      <c r="M85" s="35">
        <v>0</v>
      </c>
      <c r="N85" s="35">
        <v>0</v>
      </c>
      <c r="O85" s="35">
        <v>0</v>
      </c>
      <c r="P85" s="35">
        <v>0</v>
      </c>
      <c r="Q85" s="35">
        <v>0</v>
      </c>
      <c r="R85" s="35">
        <v>0</v>
      </c>
      <c r="S85" s="35">
        <v>0</v>
      </c>
      <c r="T85" s="35">
        <v>0</v>
      </c>
      <c r="U85" s="35">
        <v>0</v>
      </c>
      <c r="V85" s="35">
        <v>0</v>
      </c>
      <c r="W85" s="35">
        <v>0</v>
      </c>
      <c r="X85" s="35">
        <v>0</v>
      </c>
    </row>
    <row r="86" spans="2:24" ht="18" customHeight="1" x14ac:dyDescent="0.25">
      <c r="B86" s="3" t="s">
        <v>96</v>
      </c>
      <c r="C86" s="58" t="s">
        <v>148</v>
      </c>
      <c r="D86" s="45"/>
      <c r="E86" s="45"/>
      <c r="F86" s="46"/>
      <c r="G86" s="35">
        <v>18490778.52</v>
      </c>
      <c r="H86" s="35">
        <v>9440768</v>
      </c>
      <c r="I86" s="35">
        <v>9440768</v>
      </c>
      <c r="J86" s="35">
        <v>6574101</v>
      </c>
      <c r="K86" s="35">
        <v>6574101</v>
      </c>
      <c r="L86" s="35">
        <v>6574101</v>
      </c>
      <c r="M86" s="35">
        <v>6574101</v>
      </c>
      <c r="N86" s="35">
        <v>6574101</v>
      </c>
      <c r="O86" s="35">
        <v>6574105</v>
      </c>
      <c r="P86" s="35">
        <v>5875022</v>
      </c>
      <c r="Q86" s="35">
        <v>5875022</v>
      </c>
      <c r="R86" s="35">
        <v>5875022</v>
      </c>
      <c r="S86" s="35">
        <v>5875022</v>
      </c>
      <c r="T86" s="35">
        <v>5875022</v>
      </c>
      <c r="U86" s="35">
        <v>5875022</v>
      </c>
      <c r="V86" s="35">
        <v>5875022</v>
      </c>
      <c r="W86" s="35">
        <v>5875022</v>
      </c>
      <c r="X86" s="35">
        <v>5875022</v>
      </c>
    </row>
    <row r="87" spans="2:24" ht="18" customHeight="1" x14ac:dyDescent="0.25">
      <c r="B87" s="3" t="s">
        <v>97</v>
      </c>
      <c r="C87" s="44" t="s">
        <v>147</v>
      </c>
      <c r="D87" s="45"/>
      <c r="E87" s="45"/>
      <c r="F87" s="46"/>
      <c r="G87" s="35">
        <v>0</v>
      </c>
      <c r="H87" s="35">
        <v>0</v>
      </c>
      <c r="I87" s="35">
        <v>0</v>
      </c>
      <c r="J87" s="35">
        <v>0</v>
      </c>
      <c r="K87" s="35">
        <v>0</v>
      </c>
      <c r="L87" s="35">
        <v>0</v>
      </c>
      <c r="M87" s="35">
        <v>0</v>
      </c>
      <c r="N87" s="35">
        <v>0</v>
      </c>
      <c r="O87" s="35">
        <v>0</v>
      </c>
      <c r="P87" s="35">
        <v>0</v>
      </c>
      <c r="Q87" s="35">
        <v>0</v>
      </c>
      <c r="R87" s="35">
        <v>0</v>
      </c>
      <c r="S87" s="35">
        <v>0</v>
      </c>
      <c r="T87" s="35">
        <v>0</v>
      </c>
      <c r="U87" s="35">
        <v>0</v>
      </c>
      <c r="V87" s="35">
        <v>0</v>
      </c>
      <c r="W87" s="35">
        <v>0</v>
      </c>
      <c r="X87" s="35">
        <v>0</v>
      </c>
    </row>
    <row r="88" spans="2:24" ht="18" customHeight="1" x14ac:dyDescent="0.25">
      <c r="B88" s="3" t="s">
        <v>98</v>
      </c>
      <c r="C88" s="9"/>
      <c r="D88" s="53" t="s">
        <v>151</v>
      </c>
      <c r="E88" s="45"/>
      <c r="F88" s="46"/>
      <c r="G88" s="35">
        <v>0</v>
      </c>
      <c r="H88" s="35">
        <v>0</v>
      </c>
      <c r="I88" s="35">
        <v>0</v>
      </c>
      <c r="J88" s="35">
        <v>0</v>
      </c>
      <c r="K88" s="35">
        <v>0</v>
      </c>
      <c r="L88" s="35">
        <v>0</v>
      </c>
      <c r="M88" s="35">
        <v>0</v>
      </c>
      <c r="N88" s="35">
        <v>0</v>
      </c>
      <c r="O88" s="35">
        <v>0</v>
      </c>
      <c r="P88" s="35">
        <v>0</v>
      </c>
      <c r="Q88" s="35">
        <v>0</v>
      </c>
      <c r="R88" s="35">
        <v>0</v>
      </c>
      <c r="S88" s="35">
        <v>0</v>
      </c>
      <c r="T88" s="35">
        <v>0</v>
      </c>
      <c r="U88" s="35">
        <v>0</v>
      </c>
      <c r="V88" s="35">
        <v>0</v>
      </c>
      <c r="W88" s="35">
        <v>0</v>
      </c>
      <c r="X88" s="35">
        <v>0</v>
      </c>
    </row>
    <row r="89" spans="2:24" ht="18" customHeight="1" x14ac:dyDescent="0.25">
      <c r="B89" s="3" t="s">
        <v>99</v>
      </c>
      <c r="C89" s="9"/>
      <c r="D89" s="53" t="s">
        <v>149</v>
      </c>
      <c r="E89" s="45"/>
      <c r="F89" s="46"/>
      <c r="G89" s="35">
        <v>0</v>
      </c>
      <c r="H89" s="35">
        <v>0</v>
      </c>
      <c r="I89" s="35">
        <v>0</v>
      </c>
      <c r="J89" s="35">
        <v>0</v>
      </c>
      <c r="K89" s="35">
        <v>0</v>
      </c>
      <c r="L89" s="35">
        <v>0</v>
      </c>
      <c r="M89" s="35">
        <v>0</v>
      </c>
      <c r="N89" s="35">
        <v>0</v>
      </c>
      <c r="O89" s="35">
        <v>0</v>
      </c>
      <c r="P89" s="35">
        <v>0</v>
      </c>
      <c r="Q89" s="35">
        <v>0</v>
      </c>
      <c r="R89" s="35">
        <v>0</v>
      </c>
      <c r="S89" s="35">
        <v>0</v>
      </c>
      <c r="T89" s="35">
        <v>0</v>
      </c>
      <c r="U89" s="35">
        <v>0</v>
      </c>
      <c r="V89" s="35">
        <v>0</v>
      </c>
      <c r="W89" s="35">
        <v>0</v>
      </c>
      <c r="X89" s="35">
        <v>0</v>
      </c>
    </row>
    <row r="90" spans="2:24" ht="18" customHeight="1" x14ac:dyDescent="0.25">
      <c r="B90" s="3" t="s">
        <v>100</v>
      </c>
      <c r="C90" s="9"/>
      <c r="D90" s="10"/>
      <c r="E90" s="53" t="s">
        <v>150</v>
      </c>
      <c r="F90" s="46"/>
      <c r="G90" s="35">
        <v>0</v>
      </c>
      <c r="H90" s="35">
        <v>0</v>
      </c>
      <c r="I90" s="35">
        <v>0</v>
      </c>
      <c r="J90" s="35">
        <v>0</v>
      </c>
      <c r="K90" s="35">
        <v>0</v>
      </c>
      <c r="L90" s="35">
        <v>0</v>
      </c>
      <c r="M90" s="35">
        <v>0</v>
      </c>
      <c r="N90" s="35">
        <v>0</v>
      </c>
      <c r="O90" s="35">
        <v>0</v>
      </c>
      <c r="P90" s="35">
        <v>0</v>
      </c>
      <c r="Q90" s="35">
        <v>0</v>
      </c>
      <c r="R90" s="35">
        <v>0</v>
      </c>
      <c r="S90" s="35">
        <v>0</v>
      </c>
      <c r="T90" s="35">
        <v>0</v>
      </c>
      <c r="U90" s="35">
        <v>0</v>
      </c>
      <c r="V90" s="35">
        <v>0</v>
      </c>
      <c r="W90" s="35">
        <v>0</v>
      </c>
      <c r="X90" s="35">
        <v>0</v>
      </c>
    </row>
    <row r="91" spans="2:24" ht="18" customHeight="1" x14ac:dyDescent="0.25">
      <c r="B91" s="3" t="s">
        <v>101</v>
      </c>
      <c r="C91" s="9"/>
      <c r="D91" s="9"/>
      <c r="E91" s="9"/>
      <c r="F91" s="9" t="s">
        <v>152</v>
      </c>
      <c r="G91" s="35">
        <v>0</v>
      </c>
      <c r="H91" s="35">
        <v>0</v>
      </c>
      <c r="I91" s="35">
        <v>0</v>
      </c>
      <c r="J91" s="35">
        <v>0</v>
      </c>
      <c r="K91" s="35">
        <v>0</v>
      </c>
      <c r="L91" s="35">
        <v>0</v>
      </c>
      <c r="M91" s="35">
        <v>0</v>
      </c>
      <c r="N91" s="35">
        <v>0</v>
      </c>
      <c r="O91" s="35">
        <v>0</v>
      </c>
      <c r="P91" s="35">
        <v>0</v>
      </c>
      <c r="Q91" s="35">
        <v>0</v>
      </c>
      <c r="R91" s="35">
        <v>0</v>
      </c>
      <c r="S91" s="35">
        <v>0</v>
      </c>
      <c r="T91" s="35">
        <v>0</v>
      </c>
      <c r="U91" s="35">
        <v>0</v>
      </c>
      <c r="V91" s="35">
        <v>0</v>
      </c>
      <c r="W91" s="35">
        <v>0</v>
      </c>
      <c r="X91" s="35">
        <v>0</v>
      </c>
    </row>
    <row r="92" spans="2:24" ht="18" customHeight="1" x14ac:dyDescent="0.25">
      <c r="B92" s="3" t="s">
        <v>102</v>
      </c>
      <c r="C92" s="9"/>
      <c r="D92" s="53" t="s">
        <v>153</v>
      </c>
      <c r="E92" s="45"/>
      <c r="F92" s="46"/>
      <c r="G92" s="35">
        <v>0</v>
      </c>
      <c r="H92" s="35">
        <v>0</v>
      </c>
      <c r="I92" s="35">
        <v>0</v>
      </c>
      <c r="J92" s="35">
        <v>0</v>
      </c>
      <c r="K92" s="35">
        <v>0</v>
      </c>
      <c r="L92" s="35">
        <v>0</v>
      </c>
      <c r="M92" s="35">
        <v>0</v>
      </c>
      <c r="N92" s="35">
        <v>0</v>
      </c>
      <c r="O92" s="35">
        <v>0</v>
      </c>
      <c r="P92" s="35">
        <v>0</v>
      </c>
      <c r="Q92" s="35">
        <v>0</v>
      </c>
      <c r="R92" s="35">
        <v>0</v>
      </c>
      <c r="S92" s="35">
        <v>0</v>
      </c>
      <c r="T92" s="35">
        <v>0</v>
      </c>
      <c r="U92" s="35">
        <v>0</v>
      </c>
      <c r="V92" s="35">
        <v>0</v>
      </c>
      <c r="W92" s="35">
        <v>0</v>
      </c>
      <c r="X92" s="35">
        <v>0</v>
      </c>
    </row>
    <row r="93" spans="2:24" ht="30" customHeight="1" x14ac:dyDescent="0.25">
      <c r="B93" s="3" t="s">
        <v>103</v>
      </c>
      <c r="C93" s="44" t="s">
        <v>154</v>
      </c>
      <c r="D93" s="45"/>
      <c r="E93" s="45"/>
      <c r="F93" s="46"/>
      <c r="G93" s="35">
        <v>0</v>
      </c>
      <c r="H93" s="35">
        <v>0</v>
      </c>
      <c r="I93" s="35">
        <v>0</v>
      </c>
      <c r="J93" s="35">
        <v>0</v>
      </c>
      <c r="K93" s="35">
        <v>0</v>
      </c>
      <c r="L93" s="35">
        <v>0</v>
      </c>
      <c r="M93" s="35">
        <v>0</v>
      </c>
      <c r="N93" s="35">
        <v>0</v>
      </c>
      <c r="O93" s="35">
        <v>0</v>
      </c>
      <c r="P93" s="35">
        <v>0</v>
      </c>
      <c r="Q93" s="35">
        <v>0</v>
      </c>
      <c r="R93" s="35">
        <v>0</v>
      </c>
      <c r="S93" s="35">
        <v>0</v>
      </c>
      <c r="T93" s="35">
        <v>0</v>
      </c>
      <c r="U93" s="35">
        <v>0</v>
      </c>
      <c r="V93" s="35">
        <v>0</v>
      </c>
      <c r="W93" s="35">
        <v>0</v>
      </c>
      <c r="X93" s="35">
        <v>0</v>
      </c>
    </row>
    <row r="94" spans="2:24" ht="30" customHeight="1" x14ac:dyDescent="0.25">
      <c r="B94" s="3" t="s">
        <v>104</v>
      </c>
      <c r="C94" s="44" t="s">
        <v>105</v>
      </c>
      <c r="D94" s="45"/>
      <c r="E94" s="45"/>
      <c r="F94" s="46"/>
      <c r="G94" s="35">
        <v>0</v>
      </c>
      <c r="H94" s="35">
        <v>0</v>
      </c>
      <c r="I94" s="35">
        <v>0</v>
      </c>
      <c r="J94" s="35">
        <v>0</v>
      </c>
      <c r="K94" s="35">
        <v>0</v>
      </c>
      <c r="L94" s="35">
        <v>0</v>
      </c>
      <c r="M94" s="35">
        <v>0</v>
      </c>
      <c r="N94" s="35">
        <v>0</v>
      </c>
      <c r="O94" s="35">
        <v>0</v>
      </c>
      <c r="P94" s="35">
        <v>0</v>
      </c>
      <c r="Q94" s="35">
        <v>0</v>
      </c>
      <c r="R94" s="35">
        <v>0</v>
      </c>
      <c r="S94" s="35">
        <v>0</v>
      </c>
      <c r="T94" s="35">
        <v>0</v>
      </c>
      <c r="U94" s="35">
        <v>0</v>
      </c>
      <c r="V94" s="35">
        <v>0</v>
      </c>
      <c r="W94" s="35">
        <v>0</v>
      </c>
      <c r="X94" s="35">
        <v>0</v>
      </c>
    </row>
    <row r="95" spans="2:24" ht="43.5" customHeight="1" x14ac:dyDescent="0.25">
      <c r="B95" s="3" t="s">
        <v>182</v>
      </c>
      <c r="C95" s="44" t="s">
        <v>184</v>
      </c>
      <c r="D95" s="45"/>
      <c r="E95" s="45"/>
      <c r="F95" s="46"/>
      <c r="G95" s="35">
        <v>0</v>
      </c>
      <c r="H95" s="35">
        <v>0</v>
      </c>
      <c r="I95" s="35">
        <v>0</v>
      </c>
      <c r="J95" s="35">
        <v>0</v>
      </c>
      <c r="K95" s="35">
        <v>0</v>
      </c>
      <c r="L95" s="35">
        <v>0</v>
      </c>
      <c r="M95" s="35">
        <v>0</v>
      </c>
      <c r="N95" s="35">
        <v>0</v>
      </c>
      <c r="O95" s="35">
        <v>0</v>
      </c>
      <c r="P95" s="35">
        <v>0</v>
      </c>
      <c r="Q95" s="35">
        <v>0</v>
      </c>
      <c r="R95" s="35">
        <v>0</v>
      </c>
      <c r="S95" s="35">
        <v>0</v>
      </c>
      <c r="T95" s="35">
        <v>0</v>
      </c>
      <c r="U95" s="35">
        <v>0</v>
      </c>
      <c r="V95" s="35">
        <v>0</v>
      </c>
      <c r="W95" s="35">
        <v>0</v>
      </c>
      <c r="X95" s="35">
        <v>0</v>
      </c>
    </row>
    <row r="96" spans="2:24" ht="21.75" customHeight="1" x14ac:dyDescent="0.25">
      <c r="B96" s="3" t="s">
        <v>183</v>
      </c>
      <c r="C96" s="44" t="s">
        <v>185</v>
      </c>
      <c r="D96" s="45"/>
      <c r="E96" s="45"/>
      <c r="F96" s="46"/>
      <c r="G96" s="35">
        <v>0</v>
      </c>
      <c r="H96" s="35">
        <v>0</v>
      </c>
      <c r="I96" s="35">
        <v>0</v>
      </c>
      <c r="J96" s="35">
        <v>0</v>
      </c>
      <c r="K96" s="35">
        <v>0</v>
      </c>
      <c r="L96" s="35">
        <v>0</v>
      </c>
      <c r="M96" s="35">
        <v>0</v>
      </c>
      <c r="N96" s="35">
        <v>0</v>
      </c>
      <c r="O96" s="35">
        <v>0</v>
      </c>
      <c r="P96" s="35">
        <v>0</v>
      </c>
      <c r="Q96" s="35">
        <v>0</v>
      </c>
      <c r="R96" s="35">
        <v>0</v>
      </c>
      <c r="S96" s="35">
        <v>0</v>
      </c>
      <c r="T96" s="35">
        <v>0</v>
      </c>
      <c r="U96" s="35">
        <v>0</v>
      </c>
      <c r="V96" s="35">
        <v>0</v>
      </c>
      <c r="W96" s="35">
        <v>0</v>
      </c>
      <c r="X96" s="35">
        <v>0</v>
      </c>
    </row>
    <row r="97" spans="7:24" x14ac:dyDescent="0.25"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</row>
    <row r="98" spans="7:24" x14ac:dyDescent="0.25"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</row>
    <row r="103" spans="7:24" x14ac:dyDescent="0.25">
      <c r="G103" s="3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</row>
    <row r="104" spans="7:24" x14ac:dyDescent="0.25">
      <c r="G104" s="34"/>
      <c r="H104" s="34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</row>
    <row r="108" spans="7:24" x14ac:dyDescent="0.25"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</row>
    <row r="109" spans="7:24" x14ac:dyDescent="0.25"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</row>
    <row r="110" spans="7:24" x14ac:dyDescent="0.25"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</row>
  </sheetData>
  <mergeCells count="88">
    <mergeCell ref="D8:F8"/>
    <mergeCell ref="D9:F9"/>
    <mergeCell ref="D10:F10"/>
    <mergeCell ref="D11:F11"/>
    <mergeCell ref="E12:F12"/>
    <mergeCell ref="D26:F26"/>
    <mergeCell ref="E27:F27"/>
    <mergeCell ref="C13:F13"/>
    <mergeCell ref="E14:F14"/>
    <mergeCell ref="E15:F15"/>
    <mergeCell ref="E20:F20"/>
    <mergeCell ref="D21:F21"/>
    <mergeCell ref="E22:F22"/>
    <mergeCell ref="E23:F23"/>
    <mergeCell ref="C25:F25"/>
    <mergeCell ref="E24:F24"/>
    <mergeCell ref="D18:F18"/>
    <mergeCell ref="D19:F19"/>
    <mergeCell ref="C17:F17"/>
    <mergeCell ref="C42:F42"/>
    <mergeCell ref="D43:F43"/>
    <mergeCell ref="E44:F44"/>
    <mergeCell ref="D34:F34"/>
    <mergeCell ref="C35:F35"/>
    <mergeCell ref="D36:F36"/>
    <mergeCell ref="C37:F37"/>
    <mergeCell ref="D38:F38"/>
    <mergeCell ref="C57:F57"/>
    <mergeCell ref="C65:F65"/>
    <mergeCell ref="E45:F45"/>
    <mergeCell ref="E46:F46"/>
    <mergeCell ref="C51:F51"/>
    <mergeCell ref="D53:F53"/>
    <mergeCell ref="C55:F55"/>
    <mergeCell ref="C52:F52"/>
    <mergeCell ref="C54:F54"/>
    <mergeCell ref="E50:F50"/>
    <mergeCell ref="C56:F56"/>
    <mergeCell ref="D70:F70"/>
    <mergeCell ref="E71:F71"/>
    <mergeCell ref="C72:F72"/>
    <mergeCell ref="D73:F73"/>
    <mergeCell ref="E74:F74"/>
    <mergeCell ref="C69:F69"/>
    <mergeCell ref="C58:F58"/>
    <mergeCell ref="C59:F60"/>
    <mergeCell ref="C66:F66"/>
    <mergeCell ref="D67:F67"/>
    <mergeCell ref="E68:F68"/>
    <mergeCell ref="B59:B60"/>
    <mergeCell ref="C61:F61"/>
    <mergeCell ref="D62:F62"/>
    <mergeCell ref="C63:F63"/>
    <mergeCell ref="C64:F64"/>
    <mergeCell ref="C93:F93"/>
    <mergeCell ref="C94:F94"/>
    <mergeCell ref="D88:F88"/>
    <mergeCell ref="D89:F89"/>
    <mergeCell ref="E90:F90"/>
    <mergeCell ref="D92:F92"/>
    <mergeCell ref="C87:F87"/>
    <mergeCell ref="D76:F76"/>
    <mergeCell ref="E77:F77"/>
    <mergeCell ref="C82:F82"/>
    <mergeCell ref="C83:F83"/>
    <mergeCell ref="C84:F84"/>
    <mergeCell ref="C85:F85"/>
    <mergeCell ref="C86:F86"/>
    <mergeCell ref="C79:F79"/>
    <mergeCell ref="D80:F80"/>
    <mergeCell ref="D81:F81"/>
    <mergeCell ref="C78:F78"/>
    <mergeCell ref="C75:F75"/>
    <mergeCell ref="C95:F95"/>
    <mergeCell ref="C96:F96"/>
    <mergeCell ref="C4:F4"/>
    <mergeCell ref="C16:F16"/>
    <mergeCell ref="C28:F28"/>
    <mergeCell ref="C30:F30"/>
    <mergeCell ref="C41:F41"/>
    <mergeCell ref="C39:F39"/>
    <mergeCell ref="D40:F40"/>
    <mergeCell ref="C6:F6"/>
    <mergeCell ref="D7:F7"/>
    <mergeCell ref="C31:F31"/>
    <mergeCell ref="D32:F32"/>
    <mergeCell ref="C33:F33"/>
    <mergeCell ref="C29:F29"/>
  </mergeCells>
  <pageMargins left="0.9055118110236221" right="0.51181102362204722" top="0.74803149606299213" bottom="0.74803149606299213" header="0.31496062992125984" footer="0.31496062992125984"/>
  <pageSetup paperSize="8" scale="91" fitToWidth="2" fitToHeight="3" pageOrder="overThenDown" orientation="landscape" r:id="rId1"/>
  <headerFooter>
    <oddFooter>&amp;R&amp;P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2"/>
  <sheetViews>
    <sheetView workbookViewId="0">
      <selection activeCell="E1" sqref="E1"/>
    </sheetView>
  </sheetViews>
  <sheetFormatPr defaultRowHeight="15" x14ac:dyDescent="0.25"/>
  <cols>
    <col min="1" max="1" width="12" customWidth="1"/>
    <col min="3" max="3" width="15.42578125" customWidth="1"/>
    <col min="4" max="4" width="11.5703125" customWidth="1"/>
    <col min="5" max="5" width="12.85546875" bestFit="1" customWidth="1"/>
    <col min="7" max="7" width="12.85546875" bestFit="1" customWidth="1"/>
  </cols>
  <sheetData>
    <row r="1" spans="1:7" x14ac:dyDescent="0.25">
      <c r="A1">
        <v>2021</v>
      </c>
      <c r="C1" s="33">
        <v>69900002.560000002</v>
      </c>
      <c r="D1" s="33"/>
      <c r="E1" s="33">
        <v>13666664</v>
      </c>
      <c r="G1" s="33">
        <f>C1-E1</f>
        <v>56233338.560000002</v>
      </c>
    </row>
    <row r="2" spans="1:7" x14ac:dyDescent="0.25">
      <c r="A2">
        <f>A1+1</f>
        <v>2022</v>
      </c>
      <c r="C2" s="33">
        <v>77233334</v>
      </c>
      <c r="D2" s="33"/>
      <c r="E2" s="33">
        <v>9666668.5600000005</v>
      </c>
      <c r="G2" s="33">
        <f t="shared" ref="G2:G12" si="0">C2-E2</f>
        <v>67566665.439999998</v>
      </c>
    </row>
    <row r="3" spans="1:7" x14ac:dyDescent="0.25">
      <c r="A3">
        <f t="shared" ref="A3:A12" si="1">A2+1</f>
        <v>2023</v>
      </c>
      <c r="C3" s="33">
        <v>65866667</v>
      </c>
      <c r="D3" s="33"/>
      <c r="E3" s="33">
        <v>11366667</v>
      </c>
      <c r="G3" s="33">
        <f t="shared" si="0"/>
        <v>54500000</v>
      </c>
    </row>
    <row r="4" spans="1:7" x14ac:dyDescent="0.25">
      <c r="A4">
        <f t="shared" si="1"/>
        <v>2024</v>
      </c>
      <c r="C4" s="33">
        <v>54500000</v>
      </c>
      <c r="D4" s="33"/>
      <c r="E4" s="33">
        <v>11366667</v>
      </c>
      <c r="G4" s="33">
        <f t="shared" si="0"/>
        <v>43133333</v>
      </c>
    </row>
    <row r="5" spans="1:7" x14ac:dyDescent="0.25">
      <c r="A5">
        <f t="shared" si="1"/>
        <v>2025</v>
      </c>
      <c r="C5" s="33">
        <v>43133333</v>
      </c>
      <c r="D5" s="33"/>
      <c r="E5" s="33">
        <v>11366667</v>
      </c>
      <c r="G5" s="33">
        <f t="shared" si="0"/>
        <v>31766666</v>
      </c>
    </row>
    <row r="6" spans="1:7" x14ac:dyDescent="0.25">
      <c r="A6">
        <f t="shared" si="1"/>
        <v>2026</v>
      </c>
      <c r="C6" s="33">
        <v>31766666</v>
      </c>
      <c r="D6" s="33"/>
      <c r="E6" s="33">
        <v>11366667</v>
      </c>
      <c r="G6" s="33">
        <f t="shared" si="0"/>
        <v>20399999</v>
      </c>
    </row>
    <row r="7" spans="1:7" x14ac:dyDescent="0.25">
      <c r="A7">
        <f t="shared" si="1"/>
        <v>2027</v>
      </c>
      <c r="C7" s="33">
        <v>20400000</v>
      </c>
      <c r="D7" s="33"/>
      <c r="E7" s="33">
        <v>11366666</v>
      </c>
      <c r="G7" s="33">
        <f t="shared" si="0"/>
        <v>9033334</v>
      </c>
    </row>
    <row r="8" spans="1:7" x14ac:dyDescent="0.25">
      <c r="A8">
        <f t="shared" si="1"/>
        <v>2028</v>
      </c>
      <c r="C8" s="33">
        <v>13600000</v>
      </c>
      <c r="D8" s="33"/>
      <c r="E8" s="33">
        <v>6800000</v>
      </c>
      <c r="G8" s="33">
        <f t="shared" si="0"/>
        <v>6800000</v>
      </c>
    </row>
    <row r="9" spans="1:7" x14ac:dyDescent="0.25">
      <c r="A9">
        <f t="shared" si="1"/>
        <v>2029</v>
      </c>
      <c r="C9" s="33">
        <v>8500000</v>
      </c>
      <c r="D9" s="33"/>
      <c r="E9" s="33">
        <v>5100000</v>
      </c>
      <c r="G9" s="33">
        <f t="shared" si="0"/>
        <v>3400000</v>
      </c>
    </row>
    <row r="10" spans="1:7" x14ac:dyDescent="0.25">
      <c r="A10">
        <f t="shared" si="1"/>
        <v>2030</v>
      </c>
      <c r="C10" s="33">
        <v>3400000</v>
      </c>
      <c r="D10" s="33"/>
      <c r="E10" s="33">
        <v>5100000</v>
      </c>
      <c r="G10" s="33">
        <f t="shared" si="0"/>
        <v>-1700000</v>
      </c>
    </row>
    <row r="11" spans="1:7" x14ac:dyDescent="0.25">
      <c r="A11">
        <f t="shared" si="1"/>
        <v>2031</v>
      </c>
      <c r="C11" s="33">
        <v>1700000</v>
      </c>
      <c r="D11" s="33"/>
      <c r="E11" s="33">
        <v>1700000</v>
      </c>
      <c r="G11" s="33">
        <f t="shared" si="0"/>
        <v>0</v>
      </c>
    </row>
    <row r="12" spans="1:7" x14ac:dyDescent="0.25">
      <c r="A12">
        <f t="shared" si="1"/>
        <v>2032</v>
      </c>
      <c r="C12" s="33">
        <v>0</v>
      </c>
      <c r="D12" s="33"/>
      <c r="E12" s="33">
        <v>1700000</v>
      </c>
      <c r="G12" s="33">
        <f t="shared" si="0"/>
        <v>-1700000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6B95E89A4D87E4BAFB2A1EFD9947DE3" ma:contentTypeVersion="7" ma:contentTypeDescription="Utwórz nowy dokument." ma:contentTypeScope="" ma:versionID="eac15d3437d0dbdc03ebf03e31e5f816">
  <xsd:schema xmlns:xsd="http://www.w3.org/2001/XMLSchema" xmlns:xs="http://www.w3.org/2001/XMLSchema" xmlns:p="http://schemas.microsoft.com/office/2006/metadata/properties" xmlns:ns3="254ac141-d74a-4119-962d-f12bae7ad576" targetNamespace="http://schemas.microsoft.com/office/2006/metadata/properties" ma:root="true" ma:fieldsID="2b4f0d7c45de254ce27881fdda02d8af" ns3:_="">
    <xsd:import namespace="254ac141-d74a-4119-962d-f12bae7ad57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4ac141-d74a-4119-962d-f12bae7ad5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15B5D00-1574-481D-B49C-0FD603D575C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8EDFA6F-3C42-4856-8FFF-327B3FD7CC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54ac141-d74a-4119-962d-f12bae7ad5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A3DB270-B4C0-4FDD-B48F-DC3B4737FAF6}">
  <ds:schemaRefs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www.w3.org/XML/1998/namespace"/>
    <ds:schemaRef ds:uri="http://purl.org/dc/dcmitype/"/>
    <ds:schemaRef ds:uri="http://schemas.microsoft.com/office/2006/metadata/properties"/>
    <ds:schemaRef ds:uri="http://schemas.openxmlformats.org/package/2006/metadata/core-properties"/>
    <ds:schemaRef ds:uri="254ac141-d74a-4119-962d-f12bae7ad576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Arkusz1!Obszar_wydruku</vt:lpstr>
      <vt:lpstr>Arkusz1!Tytuły_wydruku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Grzegorz Jarzembek</dc:creator>
  <cp:lastModifiedBy>Grzegorz Jarzembek</cp:lastModifiedBy>
  <cp:lastPrinted>2024-11-29T10:44:09Z</cp:lastPrinted>
  <dcterms:created xsi:type="dcterms:W3CDTF">2019-11-08T09:13:44Z</dcterms:created>
  <dcterms:modified xsi:type="dcterms:W3CDTF">2024-12-16T12:54:14Z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0x01010066B95E89A4D87E4BAFB2A1EFD9947DE3</vt:lpwstr>
  </property>
</Properties>
</file>