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6\"/>
    </mc:Choice>
  </mc:AlternateContent>
  <xr:revisionPtr revIDLastSave="0" documentId="13_ncr:1_{0B7DF609-65FB-456D-A258-983E4AF9455A}" xr6:coauthVersionLast="47" xr6:coauthVersionMax="47" xr10:uidLastSave="{00000000-0000-0000-0000-000000000000}"/>
  <bookViews>
    <workbookView xWindow="1170" yWindow="225" windowWidth="27315" windowHeight="1525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Arkusz1!$B$2:$W$96</definedName>
    <definedName name="_xlnm.Print_Titles" localSheetId="0">Arkusz1!$B:$B,Arkusz1!$3:$4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G1" i="2"/>
  <c r="A5" i="2"/>
  <c r="A6" i="2" s="1"/>
  <c r="A7" i="2" s="1"/>
  <c r="A8" i="2" s="1"/>
  <c r="A9" i="2" s="1"/>
  <c r="A10" i="2" s="1"/>
  <c r="A11" i="2" s="1"/>
  <c r="A12" i="2" s="1"/>
  <c r="A4" i="2"/>
  <c r="A3" i="2"/>
  <c r="A2" i="2"/>
</calcChain>
</file>

<file path=xl/sharedStrings.xml><?xml version="1.0" encoding="utf-8"?>
<sst xmlns="http://schemas.openxmlformats.org/spreadsheetml/2006/main" count="226" uniqueCount="187">
  <si>
    <t>Wyszczególnienie</t>
  </si>
  <si>
    <t>2026</t>
  </si>
  <si>
    <t>2027</t>
  </si>
  <si>
    <t>2028</t>
  </si>
  <si>
    <t>2029</t>
  </si>
  <si>
    <t>2030</t>
  </si>
  <si>
    <t>2031</t>
  </si>
  <si>
    <t>2032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</si>
  <si>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</si>
  <si>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</si>
  <si>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</si>
  <si>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</si>
  <si>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</si>
  <si>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</si>
  <si>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</si>
  <si>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oglnej</t>
  </si>
  <si>
    <t>1.1.4</t>
  </si>
  <si>
    <t>z tytułu dotacji i środków przeznaczonych na cele bieżące</t>
  </si>
  <si>
    <t>1.1.5</t>
  </si>
  <si>
    <t>1.1.5.1</t>
  </si>
  <si>
    <t>z podatku od nieruchomości</t>
  </si>
  <si>
    <t>1.2</t>
  </si>
  <si>
    <t>1.2.1</t>
  </si>
  <si>
    <t>1.2.2</t>
  </si>
  <si>
    <t>z tytułu dotacji oraz środków przeznaczonych na inwestycje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</si>
  <si>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</si>
  <si>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</si>
  <si>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</si>
  <si>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</si>
  <si>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</si>
  <si>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</si>
  <si>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</si>
  <si>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</si>
  <si>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</si>
  <si>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</si>
  <si>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3.1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</si>
  <si>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</si>
  <si>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</si>
  <si>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</si>
  <si>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</si>
  <si>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</si>
  <si>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</si>
  <si>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</si>
  <si>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</si>
  <si>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</si>
  <si>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</si>
  <si>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5.1</t>
  </si>
  <si>
    <t>5.1.1</t>
  </si>
  <si>
    <t>5.1.1.1</t>
  </si>
  <si>
    <t>5.1.1.2</t>
  </si>
  <si>
    <t>5.1.1.3</t>
  </si>
  <si>
    <t>łączna kwota przypadających na dany rok kwot ustawowych wyłączeń z limitu spłaty zobowiązań, w tym:</t>
  </si>
  <si>
    <t>5.1.1.3.1</t>
  </si>
  <si>
    <t>5.1.1.3.2</t>
  </si>
  <si>
    <t>5.1.1.3.3</t>
  </si>
  <si>
    <t>5.2</t>
  </si>
  <si>
    <t>6.1</t>
  </si>
  <si>
    <t>7.1</t>
  </si>
  <si>
    <t>7.2</t>
  </si>
  <si>
    <t>8.1</t>
  </si>
  <si>
    <t>8.2</t>
  </si>
  <si>
    <t>8.3</t>
  </si>
  <si>
    <t>8.3.1</t>
  </si>
  <si>
    <t>8.4</t>
  </si>
  <si>
    <t>8.4.1</t>
  </si>
  <si>
    <t>9.1</t>
  </si>
  <si>
    <t>Dochody bieżące na programy, projekty lub zadania finansowane z udziałem środków, o których mowa w art. 5 ust. 1 pkt 2 i 3 ustawy</t>
  </si>
  <si>
    <t>9.1.1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</si>
  <si>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</si>
  <si>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</si>
  <si>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</si>
  <si>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</si>
  <si>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</si>
  <si>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</si>
  <si>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</si>
  <si>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</si>
  <si>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</si>
  <si>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</si>
  <si>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</si>
  <si>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</si>
  <si>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</si>
  <si>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</si>
  <si>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9.4.1.1</t>
  </si>
  <si>
    <t>10.1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</si>
  <si>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</si>
  <si>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</si>
  <si>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</si>
  <si>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</si>
  <si>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</si>
  <si>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</si>
  <si>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</si>
  <si>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</si>
  <si>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</si>
  <si>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</si>
  <si>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</si>
  <si>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</si>
  <si>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</si>
  <si>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</si>
  <si>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</si>
  <si>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</si>
  <si>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</si>
  <si>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</si>
  <si>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</si>
  <si>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</si>
  <si>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Wcześniejsza spłata zobowiązań, wyłączona z limitu spłaty zobowiązań, dokonywana w formie wydatków budżetowych</t>
  </si>
  <si>
    <t>pozostałe dochody bieżące, w tym</t>
  </si>
  <si>
    <t>ze sprzedaży majątku</t>
  </si>
  <si>
    <t>Dochody majątkowe, w tym::</t>
  </si>
  <si>
    <t>Wydatki bieżące, w tym:</t>
  </si>
  <si>
    <t>na wynagrodzenia i składki od nich naliczane</t>
  </si>
  <si>
    <t>z tytułu poręczeń i gwarancji, w tym:</t>
  </si>
  <si>
    <t xml:space="preserve">gwarancje i poręczenia podlegające wyłączeniu z limitu spłaty zobowiązań, o którym mowa w art. 243 ustawy </t>
  </si>
  <si>
    <t>wydatki na obsługę długu, w tym:</t>
  </si>
  <si>
    <t xml:space="preserve"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</si>
  <si>
    <t>odsetki i dyskonto podlegające wyłączeniu z limitu spłaty zobowiązań, o którym mowa w art. 243 ustawy, z tytułu zobowiązań  zaciągniętych na wkład krajowy</t>
  </si>
  <si>
    <t>Wydatki majątkowe, w tym:</t>
  </si>
  <si>
    <t>Inwestycje i zakupy inwestycyjne, o których mowa w art.. 236 ust. 4 pkt 1 ustawy, w tym:</t>
  </si>
  <si>
    <t>wydatki o charakterze dotacyjnym na inwestycje i zakupy inwestycyjne</t>
  </si>
  <si>
    <t>Kredyty, pożyczki, emisja papierów wartościowych, w tym:</t>
  </si>
  <si>
    <t>na pokrycie deficytu budżetu</t>
  </si>
  <si>
    <t>Nadwyżka budżetowa z lat ubiegłych, w tym:</t>
  </si>
  <si>
    <t>Wolne środki, o których mowa w art. 217 ust. 2 pkt 6 ustawy, w tym:</t>
  </si>
  <si>
    <t>Spłaty udzielonych pożyczek w latach ubiegłych, tym:</t>
  </si>
  <si>
    <t>Inne przychody niezwiązane z zaciągnięciem długu, w tym:</t>
  </si>
  <si>
    <t>Spłaty rat kapitałowych kredytów i pożyczek oraz wykup papierów wartościowych, w tym</t>
  </si>
  <si>
    <t>kwota przypadających na dany rok kwot wyłączeń określonych w art. 243 ust. 3 ustawy</t>
  </si>
  <si>
    <t>kwota przypadających na dany rok kwot wyłączeń określonych w art. 243 ust. 3a ustawy</t>
  </si>
  <si>
    <t>kwota wyłączeń z tytułu wcześniejszej spłaty zobowiązań, określonych w art.. 243 ust, 3b ustawy, z tego:</t>
  </si>
  <si>
    <t>Inne rozchody nniezwiązane ze spłatą długu</t>
  </si>
  <si>
    <t>innymi środkami</t>
  </si>
  <si>
    <t>wolnymi środkami, o których mowa w art.. 217 ust. 2 pkt 6 ustawy</t>
  </si>
  <si>
    <t>środkami nowego zobowiązania</t>
  </si>
  <si>
    <t>kwota długu, którego planowana spłata dokona się z wydatków</t>
  </si>
  <si>
    <t>Różnica między dochodami bieżącymi a  wydatkami bieżącymi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</si>
  <si>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rok)x</t>
  </si>
  <si>
    <t>Relacja określona po prawej stronie nierówności we wzorze, o którym mowa w art. 243 ust. 1 ustawy, ustalona dla danego roku (wskaźnik jednoroczny)x</t>
  </si>
  <si>
    <t>Dopuszczalny limit spłaty zobowiązań określony po prawej stronie nierówności we wzorze, o którym mowa w art. 243 ustawy, po uwzględnieniu ustawowych wyłączeń, obliczony w oparciu o plan 3. kwartału roku poprzedzającego pierwszy rok prognozy (wskaźnik ustalony w oparciu o średnią arytmetyczną z poprzednich lat)x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</si>
  <si>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lat)x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</si>
  <si>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budżetowy55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</si>
  <si>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budżetowy35</t>
  </si>
  <si>
    <t>Dotacje i środki o charakterze bieżącym na realizację programu, projektu lub zadania finansowanego z udziałem środków, o których mowa w art. 5 ust. 1 pkt 2 ustawy35, w tym:</t>
  </si>
  <si>
    <t>Dochody majątkowe  na programy, projekty lub zadania finansowane z udziałem środków, o których mowa w art. 5 ust. 1 pkt 2 ustawy, w tym:</t>
  </si>
  <si>
    <t>Wydatki bieżące na programy, projekty lub zadania finansowane z udziałem środków, o których mowa w art. 5 ust. 1 pkt 2 ustawy w tym:</t>
  </si>
  <si>
    <t>Wydatki majątkowe na programy, projekty lub zadania finansowane z udziałem środków, o których mowa w art. 5 ust. 1 pkt 2 ustawy, w tym:</t>
  </si>
  <si>
    <t>Wydatki objęte limitem, o którym mowa w art. 226 ust. 3 pkt 4 ustawy, z tego:</t>
  </si>
  <si>
    <t>Kwota zobowiązań związku współtworzonego przez jednostkę samorządu terytorialnego przypadających do spłaty w danym roku budżetowym, podlegająca doliczeniu zgodnie z art. 244 ustawy</t>
  </si>
  <si>
    <t>Wydatki zmniejszające dług, w tym:</t>
  </si>
  <si>
    <t>Spłaty, o których mowa w poz. 5.1, wynikające wyłącznie z tytułu zobowiązań już zaciągniętych</t>
  </si>
  <si>
    <t>spłata zobowiązań zaliczanych do tytułu dłużnego — kredyt i pożyczkax, w tym</t>
  </si>
  <si>
    <t>zobowiązań zaciągniętych po dniu 1 stycznia 2019 r., w tym:</t>
  </si>
  <si>
    <t>spłata zobowiązań wymagalnych z lat poprzednich, innych niż w poz. 10.7.3</t>
  </si>
  <si>
    <t>dokonywana w formie wydatku bieżącego</t>
  </si>
  <si>
    <t>wypłaty z tytułu wymagalnych poręczeń i gwarancji</t>
  </si>
  <si>
    <t>Kwota wzrostu(+)/spadku(—) kwoty długu wynikająca z operacji niekasowych (m.in. umorzenia, różnice kursowe)</t>
  </si>
  <si>
    <t>Wieloletnia prognoza finansowa</t>
  </si>
  <si>
    <t xml:space="preserve">1. </t>
  </si>
  <si>
    <t>Dochody ogółem</t>
  </si>
  <si>
    <t xml:space="preserve">2. </t>
  </si>
  <si>
    <t>Wydatki ogółem</t>
  </si>
  <si>
    <t xml:space="preserve">3. </t>
  </si>
  <si>
    <t>Wynik budżetu</t>
  </si>
  <si>
    <t xml:space="preserve">4. </t>
  </si>
  <si>
    <t>Przychody budżetu</t>
  </si>
  <si>
    <t xml:space="preserve">5. </t>
  </si>
  <si>
    <t>Rozchody budżetu</t>
  </si>
  <si>
    <t xml:space="preserve">6. </t>
  </si>
  <si>
    <t>Kwota długu, w tym:</t>
  </si>
  <si>
    <t xml:space="preserve">7. </t>
  </si>
  <si>
    <t>Relacja zrównoważenia wydatków bieżących, o której mowa w art. 242 ustawy</t>
  </si>
  <si>
    <t xml:space="preserve">8. </t>
  </si>
  <si>
    <t>Wskaźnik spłaty zobowiązań</t>
  </si>
  <si>
    <t>9.</t>
  </si>
  <si>
    <t xml:space="preserve"> Finansowanie programów, projektów lub zadań realizowanych z udziałem środków, o których mowa w art. 5 ust. 1 pkt 2 i 3 ustawy</t>
  </si>
  <si>
    <t xml:space="preserve">10. </t>
  </si>
  <si>
    <t>Informacje uzupełniające o wybranych kategoriach finansowych</t>
  </si>
  <si>
    <t>Różnica między dochodami bieżącymi, skorygowanymi o środki a wydatkami bieżącymi, pomniejszonymi  o wydatki</t>
  </si>
  <si>
    <t>Kwota prognozowanej nadwyżki budżetu przeznaczana na spłatę kredytów, pozyczek i wykup papierów wartosciowych</t>
  </si>
  <si>
    <t>pozostałe odsetki i dyskonto podlegające wyłączeniu z limitu spłaty zobowiązań, o którym mowa w art. 243 ustawy,</t>
  </si>
  <si>
    <t>2.1.3.3</t>
  </si>
  <si>
    <t>5.1.1.4</t>
  </si>
  <si>
    <t>kwota przypadających na dany rok kwot pozostałych ustawowych wyłączeń z limitu spłaty zobowiązań</t>
  </si>
  <si>
    <t>10.10</t>
  </si>
  <si>
    <t>10.11</t>
  </si>
  <si>
    <t>Wykup papierów wartościowych, spłaty rat kredytów i pożyczek wraz z odsetkami i dykontem odpowiednio emitowanych lub zaciągniętych do równowartości kwoty ubytku w wykonanych dochodach jednostki samorządu terytorialnego będącego skutkiem wystąpienia COVID 19</t>
  </si>
  <si>
    <t>Wydatki bieżące podlegające ustawowemu wyłączeniu z limitu spłaty sobowiązań</t>
  </si>
  <si>
    <t>TAK</t>
  </si>
  <si>
    <t xml:space="preserve">załącznik nr 1  do Uchwały Nr                                              Rady Miasta Sopotu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</si>
</sst>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[Red]\-#,##0.00\ "/>
    <numFmt numFmtId="166" formatCode="#,##0_ ;[Red]\-#,##0\ "/>
    <numFmt numFmtId="167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9" fontId="1" fillId="3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39" fontId="1" fillId="2" borderId="13" xfId="0" applyNumberFormat="1" applyFont="1" applyFill="1" applyBorder="1" applyAlignment="1">
      <alignment horizontal="right" vertical="center"/>
    </xf>
    <xf numFmtId="39" fontId="1" fillId="2" borderId="14" xfId="0" applyNumberFormat="1" applyFont="1" applyFill="1" applyBorder="1" applyAlignment="1">
      <alignment horizontal="right" vertical="center"/>
    </xf>
    <xf numFmtId="39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top"/>
    </xf>
    <xf numFmtId="10" fontId="1" fillId="2" borderId="14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left" vertical="top"/>
    </xf>
    <xf numFmtId="165" fontId="0" fillId="0" borderId="0" xfId="0" applyNumberFormat="1"/>
    <xf numFmtId="166" fontId="0" fillId="2" borderId="0" xfId="0" applyNumberFormat="1" applyFill="1" applyAlignment="1">
      <alignment horizontal="left" vertical="top"/>
    </xf>
    <xf numFmtId="166" fontId="2" fillId="0" borderId="2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right" vertical="center"/>
    </xf>
    <xf numFmtId="39" fontId="0" fillId="2" borderId="0" xfId="0" applyNumberFormat="1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167" fontId="0" fillId="2" borderId="0" xfId="0" applyNumberFormat="1" applyFill="1" applyAlignment="1">
      <alignment horizontal="left" vertical="top"/>
    </xf>
    <xf numFmtId="166" fontId="8" fillId="2" borderId="0" xfId="0" applyNumberFormat="1" applyFont="1" applyFill="1" applyAlignment="1">
      <alignment horizontal="left" vertical="top"/>
    </xf>
    <xf numFmtId="166" fontId="1" fillId="2" borderId="1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6" fontId="1" fillId="2" borderId="14" xfId="0" applyNumberFormat="1" applyFont="1" applyFill="1" applyBorder="1" applyAlignment="1">
      <alignment horizontal="right" vertical="center"/>
    </xf>
    <xf numFmtId="165" fontId="2" fillId="0" borderId="2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10"/>
  <sheetViews>
    <sheetView tabSelected="1" topLeftCell="B1" workbookViewId="0">
      <selection activeCell="I19" sqref="I19"/>
    </sheetView>
  </sheetViews>
  <sheetFormatPr defaultRowHeight="15" x14ac:dyDescent="0.25"/>
  <cols>
    <col min="1" max="1" width="9.140625" style="1"/>
    <col min="2" max="2" width="9.7109375" style="1" customWidth="1"/>
    <col min="3" max="3" width="4.7109375" style="2" customWidth="1"/>
    <col min="4" max="4" width="6.140625" style="2" customWidth="1"/>
    <col min="5" max="5" width="10.28515625" style="2" customWidth="1"/>
    <col min="6" max="6" width="47.42578125" style="2" customWidth="1"/>
    <col min="7" max="8" width="12.42578125" style="1" customWidth="1"/>
    <col min="9" max="9" width="11.5703125" style="1" customWidth="1"/>
    <col min="10" max="10" width="10.7109375" style="1" customWidth="1"/>
    <col min="11" max="11" width="11.140625" style="1" customWidth="1"/>
    <col min="12" max="12" width="11.28515625" style="1" customWidth="1"/>
    <col min="13" max="23" width="10.7109375" style="1" customWidth="1"/>
    <col min="24" max="24" width="17.42578125" style="1" customWidth="1"/>
    <col min="25" max="25" width="24.7109375" style="1" customWidth="1"/>
    <col min="26" max="16384" width="9.140625" style="1"/>
  </cols>
  <sheetData>
    <row r="1" spans="2:26" ht="18.75" x14ac:dyDescent="0.25">
      <c r="B1" s="11"/>
      <c r="G1" s="26"/>
    </row>
    <row r="2" spans="2:26" ht="18.75" x14ac:dyDescent="0.25">
      <c r="C2" s="11" t="s">
        <v>154</v>
      </c>
      <c r="F2" s="1"/>
      <c r="I2" s="19"/>
    </row>
    <row r="3" spans="2:26" ht="22.5" customHeight="1" x14ac:dyDescent="0.25">
      <c r="B3" s="21"/>
      <c r="C3" s="37"/>
      <c r="G3" s="1" t="s">
        <v>186</v>
      </c>
    </row>
    <row r="4" spans="2:26" ht="35.25" customHeight="1" x14ac:dyDescent="0.25">
      <c r="B4" s="22"/>
      <c r="C4" s="51" t="s">
        <v>0</v>
      </c>
      <c r="D4" s="52"/>
      <c r="E4" s="52"/>
      <c r="F4" s="53"/>
      <c r="G4" s="18" t="s">
        <v>1</v>
      </c>
      <c r="H4" s="18" t="s">
        <v>2</v>
      </c>
      <c r="I4" s="18" t="s">
        <v>3</v>
      </c>
      <c r="J4" s="18" t="s">
        <v>4</v>
      </c>
      <c r="K4" s="18" t="s">
        <v>5</v>
      </c>
      <c r="L4" s="18" t="s">
        <v>6</v>
      </c>
      <c r="M4" s="18" t="s">
        <v>7</v>
      </c>
      <c r="N4" s="18">
        <v>2033</v>
      </c>
      <c r="O4" s="18">
        <v>2034</v>
      </c>
      <c r="P4" s="18">
        <v>2035</v>
      </c>
      <c r="Q4" s="18">
        <v>2036</v>
      </c>
      <c r="R4" s="18">
        <v>2037</v>
      </c>
      <c r="S4" s="18">
        <v>2038</v>
      </c>
      <c r="T4" s="18">
        <v>2039</v>
      </c>
      <c r="U4" s="18">
        <v>2040</v>
      </c>
      <c r="V4" s="18">
        <v>2041</v>
      </c>
      <c r="W4" s="18">
        <v>2042</v>
      </c>
    </row>
    <row r="5" spans="2:26" ht="18" customHeight="1" x14ac:dyDescent="0.25">
      <c r="B5" s="20" t="s">
        <v>155</v>
      </c>
      <c r="C5" s="25" t="s">
        <v>156</v>
      </c>
      <c r="D5" s="23"/>
      <c r="E5" s="23"/>
      <c r="F5" s="24"/>
      <c r="G5" s="7">
        <v>586276065</v>
      </c>
      <c r="H5" s="8">
        <v>660467000</v>
      </c>
      <c r="I5" s="8">
        <v>638774000</v>
      </c>
      <c r="J5" s="8">
        <v>636774000</v>
      </c>
      <c r="K5" s="8">
        <v>636774000</v>
      </c>
      <c r="L5" s="8">
        <v>634774000</v>
      </c>
      <c r="M5" s="8">
        <v>639812000</v>
      </c>
      <c r="N5" s="8">
        <v>646160000</v>
      </c>
      <c r="O5" s="8">
        <v>652572000</v>
      </c>
      <c r="P5" s="8">
        <v>668761000</v>
      </c>
      <c r="Q5" s="8">
        <v>685355000</v>
      </c>
      <c r="R5" s="8">
        <v>702364000</v>
      </c>
      <c r="S5" s="8">
        <v>719798000</v>
      </c>
      <c r="T5" s="8">
        <v>737667000</v>
      </c>
      <c r="U5" s="8">
        <v>755985000</v>
      </c>
      <c r="V5" s="8">
        <v>774759000</v>
      </c>
      <c r="W5" s="8">
        <v>794003000</v>
      </c>
      <c r="X5" s="40"/>
      <c r="Z5" s="42"/>
    </row>
    <row r="6" spans="2:26" ht="18" customHeight="1" x14ac:dyDescent="0.25">
      <c r="B6" s="3" t="s">
        <v>8</v>
      </c>
      <c r="C6" s="48" t="s">
        <v>9</v>
      </c>
      <c r="D6" s="49"/>
      <c r="E6" s="49"/>
      <c r="F6" s="58"/>
      <c r="G6" s="5">
        <v>502402142</v>
      </c>
      <c r="H6" s="6">
        <v>620467000</v>
      </c>
      <c r="I6" s="6">
        <v>629774000</v>
      </c>
      <c r="J6" s="6">
        <v>629774000</v>
      </c>
      <c r="K6" s="6">
        <v>629774000</v>
      </c>
      <c r="L6" s="6">
        <v>629774000</v>
      </c>
      <c r="M6" s="6">
        <v>634812000</v>
      </c>
      <c r="N6" s="6">
        <v>641160000</v>
      </c>
      <c r="O6" s="6">
        <v>647572000</v>
      </c>
      <c r="P6" s="6">
        <v>663761000</v>
      </c>
      <c r="Q6" s="6">
        <v>680355000</v>
      </c>
      <c r="R6" s="6">
        <v>697364000</v>
      </c>
      <c r="S6" s="6">
        <v>714798000</v>
      </c>
      <c r="T6" s="6">
        <v>732667000</v>
      </c>
      <c r="U6" s="6">
        <v>750985000</v>
      </c>
      <c r="V6" s="6">
        <v>769759000</v>
      </c>
      <c r="W6" s="6">
        <v>789003000</v>
      </c>
      <c r="X6" s="40"/>
      <c r="Y6" s="41"/>
      <c r="Z6" s="42"/>
    </row>
    <row r="7" spans="2:26" ht="18" customHeight="1" x14ac:dyDescent="0.25">
      <c r="B7" s="3" t="s">
        <v>10</v>
      </c>
      <c r="C7" s="9"/>
      <c r="D7" s="57" t="s">
        <v>11</v>
      </c>
      <c r="E7" s="49"/>
      <c r="F7" s="58"/>
      <c r="G7" s="5">
        <v>200958736</v>
      </c>
      <c r="H7" s="6">
        <v>248184000</v>
      </c>
      <c r="I7" s="6">
        <v>251907000</v>
      </c>
      <c r="J7" s="6">
        <v>251907000</v>
      </c>
      <c r="K7" s="6">
        <v>251907000</v>
      </c>
      <c r="L7" s="6">
        <v>251907000</v>
      </c>
      <c r="M7" s="6">
        <v>253922000</v>
      </c>
      <c r="N7" s="6">
        <v>256461000</v>
      </c>
      <c r="O7" s="6">
        <v>259026000</v>
      </c>
      <c r="P7" s="6">
        <v>265502000</v>
      </c>
      <c r="Q7" s="6">
        <v>272139000</v>
      </c>
      <c r="R7" s="6">
        <v>278943000</v>
      </c>
      <c r="S7" s="6">
        <v>285916000</v>
      </c>
      <c r="T7" s="6">
        <v>293064000</v>
      </c>
      <c r="U7" s="6">
        <v>300391000</v>
      </c>
      <c r="V7" s="6">
        <v>307900000</v>
      </c>
      <c r="W7" s="6">
        <v>315598000</v>
      </c>
      <c r="X7" s="40"/>
      <c r="Y7" s="41"/>
      <c r="Z7" s="42"/>
    </row>
    <row r="8" spans="2:26" ht="18" customHeight="1" x14ac:dyDescent="0.25">
      <c r="B8" s="3" t="s">
        <v>12</v>
      </c>
      <c r="C8" s="9"/>
      <c r="D8" s="57" t="s">
        <v>13</v>
      </c>
      <c r="E8" s="49"/>
      <c r="F8" s="58"/>
      <c r="G8" s="5">
        <v>38296019</v>
      </c>
      <c r="H8" s="6">
        <v>47296000</v>
      </c>
      <c r="I8" s="6">
        <v>48005000</v>
      </c>
      <c r="J8" s="6">
        <v>48005000</v>
      </c>
      <c r="K8" s="6">
        <v>48005000</v>
      </c>
      <c r="L8" s="6">
        <v>48005000</v>
      </c>
      <c r="M8" s="6">
        <v>48389000</v>
      </c>
      <c r="N8" s="6">
        <v>48873000</v>
      </c>
      <c r="O8" s="6">
        <v>49362000</v>
      </c>
      <c r="P8" s="6">
        <v>50596000</v>
      </c>
      <c r="Q8" s="6">
        <v>51861000</v>
      </c>
      <c r="R8" s="6">
        <v>53157000</v>
      </c>
      <c r="S8" s="6">
        <v>54486000</v>
      </c>
      <c r="T8" s="6">
        <v>55848000</v>
      </c>
      <c r="U8" s="6">
        <v>57244000</v>
      </c>
      <c r="V8" s="6">
        <v>58676000</v>
      </c>
      <c r="W8" s="6">
        <v>60142000</v>
      </c>
      <c r="X8" s="40"/>
      <c r="Y8" s="41"/>
      <c r="Z8" s="42"/>
    </row>
    <row r="9" spans="2:26" ht="18" customHeight="1" x14ac:dyDescent="0.25">
      <c r="B9" s="3" t="s">
        <v>14</v>
      </c>
      <c r="C9" s="9"/>
      <c r="D9" s="57" t="s">
        <v>15</v>
      </c>
      <c r="E9" s="49"/>
      <c r="F9" s="58"/>
      <c r="G9" s="5">
        <v>25953990</v>
      </c>
      <c r="H9" s="6">
        <v>32053000</v>
      </c>
      <c r="I9" s="6">
        <v>32534000</v>
      </c>
      <c r="J9" s="6">
        <v>32534000</v>
      </c>
      <c r="K9" s="6">
        <v>32534000</v>
      </c>
      <c r="L9" s="6">
        <v>32534000</v>
      </c>
      <c r="M9" s="6">
        <v>32794000</v>
      </c>
      <c r="N9" s="6">
        <v>33122000</v>
      </c>
      <c r="O9" s="6">
        <v>33453000</v>
      </c>
      <c r="P9" s="6">
        <v>34290000</v>
      </c>
      <c r="Q9" s="6">
        <v>35147000</v>
      </c>
      <c r="R9" s="6">
        <v>36026000</v>
      </c>
      <c r="S9" s="6">
        <v>36926000</v>
      </c>
      <c r="T9" s="6">
        <v>37849000</v>
      </c>
      <c r="U9" s="6">
        <v>38796000</v>
      </c>
      <c r="V9" s="6">
        <v>39766000</v>
      </c>
      <c r="W9" s="6">
        <v>40760000</v>
      </c>
      <c r="X9" s="40"/>
      <c r="Y9" s="41"/>
      <c r="Z9" s="42"/>
    </row>
    <row r="10" spans="2:26" ht="18" customHeight="1" x14ac:dyDescent="0.25">
      <c r="B10" s="3" t="s">
        <v>16</v>
      </c>
      <c r="C10" s="9"/>
      <c r="D10" s="57" t="s">
        <v>17</v>
      </c>
      <c r="E10" s="49"/>
      <c r="F10" s="58"/>
      <c r="G10" s="5">
        <v>40291749</v>
      </c>
      <c r="H10" s="6">
        <v>49760000</v>
      </c>
      <c r="I10" s="6">
        <v>50507000</v>
      </c>
      <c r="J10" s="6">
        <v>50507000</v>
      </c>
      <c r="K10" s="6">
        <v>50507000</v>
      </c>
      <c r="L10" s="6">
        <v>50507000</v>
      </c>
      <c r="M10" s="6">
        <v>50911000</v>
      </c>
      <c r="N10" s="6">
        <v>51420000</v>
      </c>
      <c r="O10" s="6">
        <v>51934000</v>
      </c>
      <c r="P10" s="6">
        <v>53232000</v>
      </c>
      <c r="Q10" s="6">
        <v>54563000</v>
      </c>
      <c r="R10" s="6">
        <v>55927000</v>
      </c>
      <c r="S10" s="6">
        <v>57326000</v>
      </c>
      <c r="T10" s="6">
        <v>58759000</v>
      </c>
      <c r="U10" s="6">
        <v>60228000</v>
      </c>
      <c r="V10" s="6">
        <v>61733000</v>
      </c>
      <c r="W10" s="6">
        <v>63277000</v>
      </c>
      <c r="X10" s="40"/>
      <c r="Y10" s="41"/>
      <c r="Z10" s="42"/>
    </row>
    <row r="11" spans="2:26" ht="18" customHeight="1" x14ac:dyDescent="0.25">
      <c r="B11" s="3" t="s">
        <v>18</v>
      </c>
      <c r="C11" s="9"/>
      <c r="D11" s="57" t="s">
        <v>105</v>
      </c>
      <c r="E11" s="49"/>
      <c r="F11" s="58"/>
      <c r="G11" s="5">
        <v>196901648</v>
      </c>
      <c r="H11" s="6">
        <v>243174000</v>
      </c>
      <c r="I11" s="6">
        <v>246821000</v>
      </c>
      <c r="J11" s="6">
        <v>246821000</v>
      </c>
      <c r="K11" s="6">
        <v>246821000</v>
      </c>
      <c r="L11" s="6">
        <v>246821000</v>
      </c>
      <c r="M11" s="6">
        <v>248795000</v>
      </c>
      <c r="N11" s="6">
        <v>251284000</v>
      </c>
      <c r="O11" s="6">
        <v>253797000</v>
      </c>
      <c r="P11" s="6">
        <v>260141000</v>
      </c>
      <c r="Q11" s="6">
        <v>266645000</v>
      </c>
      <c r="R11" s="6">
        <v>273311000</v>
      </c>
      <c r="S11" s="6">
        <v>280144000</v>
      </c>
      <c r="T11" s="6">
        <v>287147000</v>
      </c>
      <c r="U11" s="6">
        <v>294326000</v>
      </c>
      <c r="V11" s="6">
        <v>301684000</v>
      </c>
      <c r="W11" s="6">
        <v>309226000</v>
      </c>
      <c r="X11" s="40"/>
      <c r="Y11" s="41"/>
      <c r="Z11" s="42"/>
    </row>
    <row r="12" spans="2:26" ht="18" customHeight="1" x14ac:dyDescent="0.25">
      <c r="B12" s="3" t="s">
        <v>19</v>
      </c>
      <c r="C12" s="9"/>
      <c r="D12" s="9"/>
      <c r="E12" s="57" t="s">
        <v>20</v>
      </c>
      <c r="F12" s="58"/>
      <c r="G12" s="5">
        <v>32700000</v>
      </c>
      <c r="H12" s="6">
        <v>40385000</v>
      </c>
      <c r="I12" s="6">
        <v>40990000</v>
      </c>
      <c r="J12" s="6">
        <v>40990000</v>
      </c>
      <c r="K12" s="6">
        <v>40990000</v>
      </c>
      <c r="L12" s="6">
        <v>40990000</v>
      </c>
      <c r="M12" s="6">
        <v>41318000</v>
      </c>
      <c r="N12" s="6">
        <v>41731000</v>
      </c>
      <c r="O12" s="6">
        <v>42149000</v>
      </c>
      <c r="P12" s="6">
        <v>43202000</v>
      </c>
      <c r="Q12" s="6">
        <v>44282000</v>
      </c>
      <c r="R12" s="6">
        <v>45390000</v>
      </c>
      <c r="S12" s="6">
        <v>46524000</v>
      </c>
      <c r="T12" s="6">
        <v>47687000</v>
      </c>
      <c r="U12" s="6">
        <v>48880000</v>
      </c>
      <c r="V12" s="6">
        <v>50102000</v>
      </c>
      <c r="W12" s="6">
        <v>51354000</v>
      </c>
      <c r="X12" s="40"/>
      <c r="Y12" s="41"/>
      <c r="Z12" s="42"/>
    </row>
    <row r="13" spans="2:26" ht="18" customHeight="1" x14ac:dyDescent="0.25">
      <c r="B13" s="3" t="s">
        <v>21</v>
      </c>
      <c r="C13" s="48" t="s">
        <v>107</v>
      </c>
      <c r="D13" s="49"/>
      <c r="E13" s="49"/>
      <c r="F13" s="58"/>
      <c r="G13" s="5">
        <v>83873923</v>
      </c>
      <c r="H13" s="6">
        <v>40000000</v>
      </c>
      <c r="I13" s="6">
        <v>9000000</v>
      </c>
      <c r="J13" s="6">
        <v>7000000</v>
      </c>
      <c r="K13" s="6">
        <v>7000000</v>
      </c>
      <c r="L13" s="6">
        <v>5000000</v>
      </c>
      <c r="M13" s="6">
        <v>5000000</v>
      </c>
      <c r="N13" s="6">
        <v>5000000</v>
      </c>
      <c r="O13" s="6">
        <v>5000000</v>
      </c>
      <c r="P13" s="6">
        <v>5000000</v>
      </c>
      <c r="Q13" s="6">
        <v>5000000</v>
      </c>
      <c r="R13" s="6">
        <v>5000000</v>
      </c>
      <c r="S13" s="6">
        <v>5000000</v>
      </c>
      <c r="T13" s="6">
        <v>5000000</v>
      </c>
      <c r="U13" s="6">
        <v>5000000</v>
      </c>
      <c r="V13" s="6">
        <v>5000000</v>
      </c>
      <c r="W13" s="6">
        <v>5000000</v>
      </c>
      <c r="X13" s="40"/>
      <c r="Y13" s="41"/>
      <c r="Z13" s="42"/>
    </row>
    <row r="14" spans="2:26" ht="18" customHeight="1" x14ac:dyDescent="0.25">
      <c r="B14" s="3" t="s">
        <v>22</v>
      </c>
      <c r="C14" s="9"/>
      <c r="D14" s="9"/>
      <c r="E14" s="57" t="s">
        <v>106</v>
      </c>
      <c r="F14" s="50"/>
      <c r="G14" s="5">
        <v>41382998</v>
      </c>
      <c r="H14" s="6">
        <v>20000000</v>
      </c>
      <c r="I14" s="6">
        <v>7000000</v>
      </c>
      <c r="J14" s="6">
        <v>5000000</v>
      </c>
      <c r="K14" s="6">
        <v>5000000</v>
      </c>
      <c r="L14" s="6">
        <v>3000000</v>
      </c>
      <c r="M14" s="6">
        <v>3000000</v>
      </c>
      <c r="N14" s="6">
        <v>3000000</v>
      </c>
      <c r="O14" s="6">
        <v>3000000</v>
      </c>
      <c r="P14" s="6">
        <v>3000000</v>
      </c>
      <c r="Q14" s="6">
        <v>3000000</v>
      </c>
      <c r="R14" s="6">
        <v>3000000</v>
      </c>
      <c r="S14" s="6">
        <v>3000000</v>
      </c>
      <c r="T14" s="6">
        <v>3000000</v>
      </c>
      <c r="U14" s="6">
        <v>3000000</v>
      </c>
      <c r="V14" s="6">
        <v>3000000</v>
      </c>
      <c r="W14" s="6">
        <v>3000000</v>
      </c>
      <c r="X14" s="40"/>
      <c r="Y14" s="41"/>
      <c r="Z14" s="42"/>
    </row>
    <row r="15" spans="2:26" ht="18" customHeight="1" x14ac:dyDescent="0.25">
      <c r="B15" s="3" t="s">
        <v>23</v>
      </c>
      <c r="C15" s="9"/>
      <c r="D15" s="9"/>
      <c r="E15" s="57" t="s">
        <v>24</v>
      </c>
      <c r="F15" s="50"/>
      <c r="G15" s="5">
        <v>41240925</v>
      </c>
      <c r="H15" s="6">
        <v>20000000</v>
      </c>
      <c r="I15" s="6">
        <v>2000000</v>
      </c>
      <c r="J15" s="6">
        <v>2000000</v>
      </c>
      <c r="K15" s="6">
        <v>2000000</v>
      </c>
      <c r="L15" s="6">
        <v>2000000</v>
      </c>
      <c r="M15" s="6">
        <v>2000000</v>
      </c>
      <c r="N15" s="6">
        <v>2000000</v>
      </c>
      <c r="O15" s="6">
        <v>2000000</v>
      </c>
      <c r="P15" s="6">
        <v>2000000</v>
      </c>
      <c r="Q15" s="6">
        <v>2000000</v>
      </c>
      <c r="R15" s="6">
        <v>2000000</v>
      </c>
      <c r="S15" s="6">
        <v>2000000</v>
      </c>
      <c r="T15" s="6">
        <v>2000000</v>
      </c>
      <c r="U15" s="6">
        <v>2000000</v>
      </c>
      <c r="V15" s="6">
        <v>2000000</v>
      </c>
      <c r="W15" s="6">
        <v>2000000</v>
      </c>
      <c r="X15" s="40"/>
      <c r="Y15" s="41"/>
      <c r="Z15" s="42"/>
    </row>
    <row r="16" spans="2:26" ht="18" customHeight="1" x14ac:dyDescent="0.25">
      <c r="B16" s="20" t="s">
        <v>157</v>
      </c>
      <c r="C16" s="54" t="s">
        <v>158</v>
      </c>
      <c r="D16" s="55"/>
      <c r="E16" s="55"/>
      <c r="F16" s="56"/>
      <c r="G16" s="7">
        <v>674700036</v>
      </c>
      <c r="H16" s="8">
        <v>647707187.83000004</v>
      </c>
      <c r="I16" s="8">
        <v>631454147</v>
      </c>
      <c r="J16" s="8">
        <v>616932647</v>
      </c>
      <c r="K16" s="8">
        <v>616932647</v>
      </c>
      <c r="L16" s="8">
        <v>620832647</v>
      </c>
      <c r="M16" s="8">
        <v>625870647</v>
      </c>
      <c r="N16" s="8">
        <v>632569682</v>
      </c>
      <c r="O16" s="8">
        <v>639332718</v>
      </c>
      <c r="P16" s="8">
        <v>658521718</v>
      </c>
      <c r="Q16" s="8">
        <v>675115718</v>
      </c>
      <c r="R16" s="8">
        <v>692124702</v>
      </c>
      <c r="S16" s="8">
        <v>710392050</v>
      </c>
      <c r="T16" s="8">
        <v>728261050</v>
      </c>
      <c r="U16" s="8">
        <v>746579050</v>
      </c>
      <c r="V16" s="8">
        <v>765353050</v>
      </c>
      <c r="W16" s="8">
        <v>787396509</v>
      </c>
      <c r="X16" s="40"/>
      <c r="Y16" s="41"/>
      <c r="Z16" s="42"/>
    </row>
    <row r="17" spans="2:26" ht="18" customHeight="1" x14ac:dyDescent="0.25">
      <c r="B17" s="3" t="s">
        <v>25</v>
      </c>
      <c r="C17" s="48" t="s">
        <v>108</v>
      </c>
      <c r="D17" s="49"/>
      <c r="E17" s="49"/>
      <c r="F17" s="50"/>
      <c r="G17" s="5">
        <v>553033861</v>
      </c>
      <c r="H17" s="6">
        <v>553034000</v>
      </c>
      <c r="I17" s="6">
        <v>553034000</v>
      </c>
      <c r="J17" s="6">
        <v>558564000</v>
      </c>
      <c r="K17" s="6">
        <v>572528000</v>
      </c>
      <c r="L17" s="6">
        <v>586842000</v>
      </c>
      <c r="M17" s="6">
        <v>601513000</v>
      </c>
      <c r="N17" s="6">
        <v>616550000</v>
      </c>
      <c r="O17" s="6">
        <v>631964000</v>
      </c>
      <c r="P17" s="6">
        <v>647763000</v>
      </c>
      <c r="Q17" s="6">
        <v>663957000</v>
      </c>
      <c r="R17" s="6">
        <v>680556000</v>
      </c>
      <c r="S17" s="6">
        <v>697570000</v>
      </c>
      <c r="T17" s="6">
        <v>715009000</v>
      </c>
      <c r="U17" s="6">
        <v>732885000</v>
      </c>
      <c r="V17" s="6">
        <v>751207000</v>
      </c>
      <c r="W17" s="6">
        <v>769987000</v>
      </c>
      <c r="X17" s="40"/>
      <c r="Y17" s="41"/>
      <c r="Z17" s="42"/>
    </row>
    <row r="18" spans="2:26" ht="18" customHeight="1" x14ac:dyDescent="0.25">
      <c r="B18" s="3" t="s">
        <v>26</v>
      </c>
      <c r="C18" s="9"/>
      <c r="D18" s="57" t="s">
        <v>109</v>
      </c>
      <c r="E18" s="49"/>
      <c r="F18" s="50"/>
      <c r="G18" s="5">
        <v>228965215</v>
      </c>
      <c r="H18" s="6">
        <v>228965000</v>
      </c>
      <c r="I18" s="6">
        <v>228965000</v>
      </c>
      <c r="J18" s="6">
        <v>231255000</v>
      </c>
      <c r="K18" s="6">
        <v>237036000</v>
      </c>
      <c r="L18" s="6">
        <v>242962000</v>
      </c>
      <c r="M18" s="6">
        <v>249036000</v>
      </c>
      <c r="N18" s="6">
        <v>255262000</v>
      </c>
      <c r="O18" s="6">
        <v>261644000</v>
      </c>
      <c r="P18" s="6">
        <v>268185000</v>
      </c>
      <c r="Q18" s="6">
        <v>274889000</v>
      </c>
      <c r="R18" s="6">
        <v>281762000</v>
      </c>
      <c r="S18" s="6">
        <v>288806000</v>
      </c>
      <c r="T18" s="6">
        <v>296026000</v>
      </c>
      <c r="U18" s="6">
        <v>303426000</v>
      </c>
      <c r="V18" s="6">
        <v>311012000</v>
      </c>
      <c r="W18" s="6">
        <v>318787000</v>
      </c>
      <c r="X18" s="40"/>
      <c r="Y18" s="41"/>
      <c r="Z18" s="42"/>
    </row>
    <row r="19" spans="2:26" ht="18" customHeight="1" x14ac:dyDescent="0.25">
      <c r="B19" s="3" t="s">
        <v>27</v>
      </c>
      <c r="C19" s="9"/>
      <c r="D19" s="57" t="s">
        <v>110</v>
      </c>
      <c r="E19" s="49"/>
      <c r="F19" s="50"/>
      <c r="G19" s="5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40"/>
      <c r="Y19" s="41"/>
    </row>
    <row r="20" spans="2:26" ht="30" customHeight="1" x14ac:dyDescent="0.25">
      <c r="B20" s="3" t="s">
        <v>28</v>
      </c>
      <c r="C20" s="9"/>
      <c r="D20" s="9"/>
      <c r="E20" s="57" t="s">
        <v>111</v>
      </c>
      <c r="F20" s="50"/>
      <c r="G20" s="5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40"/>
      <c r="Y20" s="41"/>
    </row>
    <row r="21" spans="2:26" ht="18" customHeight="1" x14ac:dyDescent="0.25">
      <c r="B21" s="3" t="s">
        <v>29</v>
      </c>
      <c r="C21" s="9"/>
      <c r="D21" s="57" t="s">
        <v>112</v>
      </c>
      <c r="E21" s="49"/>
      <c r="F21" s="50"/>
      <c r="G21" s="5">
        <v>6661756</v>
      </c>
      <c r="H21" s="6">
        <v>8800000</v>
      </c>
      <c r="I21" s="6">
        <v>8300000</v>
      </c>
      <c r="J21" s="6">
        <v>6900000</v>
      </c>
      <c r="K21" s="6">
        <v>6300000</v>
      </c>
      <c r="L21" s="6">
        <v>4600000</v>
      </c>
      <c r="M21" s="6">
        <v>4500000</v>
      </c>
      <c r="N21" s="6">
        <v>4125000</v>
      </c>
      <c r="O21" s="6">
        <v>3750000</v>
      </c>
      <c r="P21" s="6">
        <v>3375000</v>
      </c>
      <c r="Q21" s="6">
        <v>3000000</v>
      </c>
      <c r="R21" s="6">
        <v>2650000</v>
      </c>
      <c r="S21" s="6">
        <v>2250000</v>
      </c>
      <c r="T21" s="6">
        <v>1875000</v>
      </c>
      <c r="U21" s="6">
        <v>1500000</v>
      </c>
      <c r="V21" s="6">
        <v>1125000</v>
      </c>
      <c r="W21" s="6">
        <v>750000</v>
      </c>
      <c r="X21" s="40"/>
      <c r="Y21" s="41"/>
      <c r="Z21" s="42"/>
    </row>
    <row r="22" spans="2:26" ht="50.1" customHeight="1" x14ac:dyDescent="0.25">
      <c r="B22" s="3" t="s">
        <v>30</v>
      </c>
      <c r="C22" s="9"/>
      <c r="D22" s="9"/>
      <c r="E22" s="57" t="s">
        <v>113</v>
      </c>
      <c r="F22" s="50"/>
      <c r="G22" s="5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40"/>
      <c r="Y22" s="41"/>
    </row>
    <row r="23" spans="2:26" ht="30" customHeight="1" x14ac:dyDescent="0.25">
      <c r="B23" s="3" t="s">
        <v>31</v>
      </c>
      <c r="C23" s="9"/>
      <c r="D23" s="9"/>
      <c r="E23" s="57" t="s">
        <v>114</v>
      </c>
      <c r="F23" s="50"/>
      <c r="G23" s="5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40"/>
      <c r="Y23" s="41"/>
    </row>
    <row r="24" spans="2:26" ht="30" customHeight="1" x14ac:dyDescent="0.25">
      <c r="B24" s="3" t="s">
        <v>178</v>
      </c>
      <c r="C24" s="9"/>
      <c r="D24" s="9"/>
      <c r="E24" s="57" t="s">
        <v>177</v>
      </c>
      <c r="F24" s="50"/>
      <c r="G24" s="5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40"/>
      <c r="Y24" s="41"/>
    </row>
    <row r="25" spans="2:26" ht="18" customHeight="1" x14ac:dyDescent="0.25">
      <c r="B25" s="3" t="s">
        <v>32</v>
      </c>
      <c r="C25" s="48" t="s">
        <v>115</v>
      </c>
      <c r="D25" s="49"/>
      <c r="E25" s="49"/>
      <c r="F25" s="50"/>
      <c r="G25" s="5">
        <v>121666175</v>
      </c>
      <c r="H25" s="6">
        <v>94673187.829999998</v>
      </c>
      <c r="I25" s="6">
        <v>78420147</v>
      </c>
      <c r="J25" s="6">
        <v>58368647</v>
      </c>
      <c r="K25" s="6">
        <v>44404647</v>
      </c>
      <c r="L25" s="6">
        <v>33990647</v>
      </c>
      <c r="M25" s="6">
        <v>24357647</v>
      </c>
      <c r="N25" s="6">
        <v>16019682</v>
      </c>
      <c r="O25" s="6">
        <v>7368718</v>
      </c>
      <c r="P25" s="6">
        <v>10758718</v>
      </c>
      <c r="Q25" s="6">
        <v>11158718</v>
      </c>
      <c r="R25" s="6">
        <v>11568702</v>
      </c>
      <c r="S25" s="6">
        <v>12822050</v>
      </c>
      <c r="T25" s="6">
        <v>13252050</v>
      </c>
      <c r="U25" s="6">
        <v>13694050</v>
      </c>
      <c r="V25" s="6">
        <v>14146050</v>
      </c>
      <c r="W25" s="6">
        <v>17409509</v>
      </c>
      <c r="X25" s="40"/>
      <c r="Y25" s="41"/>
      <c r="Z25" s="42"/>
    </row>
    <row r="26" spans="2:26" ht="18" customHeight="1" x14ac:dyDescent="0.25">
      <c r="B26" s="3" t="s">
        <v>33</v>
      </c>
      <c r="C26" s="9"/>
      <c r="D26" s="57" t="s">
        <v>116</v>
      </c>
      <c r="E26" s="49"/>
      <c r="F26" s="50"/>
      <c r="G26" s="5">
        <v>118666175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40"/>
      <c r="Y26" s="41"/>
      <c r="Z26" s="42"/>
    </row>
    <row r="27" spans="2:26" ht="18" customHeight="1" x14ac:dyDescent="0.25">
      <c r="B27" s="3" t="s">
        <v>34</v>
      </c>
      <c r="C27" s="9"/>
      <c r="D27" s="9"/>
      <c r="E27" s="57" t="s">
        <v>117</v>
      </c>
      <c r="F27" s="50"/>
      <c r="G27" s="5">
        <v>6842500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40"/>
      <c r="Y27" s="41"/>
    </row>
    <row r="28" spans="2:26" ht="18" customHeight="1" x14ac:dyDescent="0.25">
      <c r="B28" s="20" t="s">
        <v>159</v>
      </c>
      <c r="C28" s="54" t="s">
        <v>160</v>
      </c>
      <c r="D28" s="55"/>
      <c r="E28" s="55"/>
      <c r="F28" s="56"/>
      <c r="G28" s="38">
        <v>-88423971</v>
      </c>
      <c r="H28" s="39">
        <v>12759812.17</v>
      </c>
      <c r="I28" s="39">
        <v>7319853</v>
      </c>
      <c r="J28" s="39">
        <v>19841353</v>
      </c>
      <c r="K28" s="39">
        <v>19841353</v>
      </c>
      <c r="L28" s="39">
        <v>13941353</v>
      </c>
      <c r="M28" s="39">
        <v>13941353</v>
      </c>
      <c r="N28" s="39">
        <v>13590318</v>
      </c>
      <c r="O28" s="39">
        <v>13239282</v>
      </c>
      <c r="P28" s="39">
        <v>10239282</v>
      </c>
      <c r="Q28" s="39">
        <v>10239282</v>
      </c>
      <c r="R28" s="39">
        <v>10239298</v>
      </c>
      <c r="S28" s="39">
        <v>9405950</v>
      </c>
      <c r="T28" s="39">
        <v>9405950</v>
      </c>
      <c r="U28" s="39">
        <v>9405950</v>
      </c>
      <c r="V28" s="39">
        <v>9405950</v>
      </c>
      <c r="W28" s="39">
        <v>6606491</v>
      </c>
      <c r="X28" s="40"/>
      <c r="Y28" s="41"/>
      <c r="Z28" s="42"/>
    </row>
    <row r="29" spans="2:26" ht="30.75" customHeight="1" x14ac:dyDescent="0.25">
      <c r="B29" s="3" t="s">
        <v>35</v>
      </c>
      <c r="C29" s="59" t="s">
        <v>176</v>
      </c>
      <c r="D29" s="60"/>
      <c r="E29" s="60"/>
      <c r="F29" s="61"/>
      <c r="G29" s="5">
        <v>0</v>
      </c>
      <c r="H29" s="39">
        <v>12759812.17</v>
      </c>
      <c r="I29" s="39">
        <v>7319853</v>
      </c>
      <c r="J29" s="39">
        <v>19841353</v>
      </c>
      <c r="K29" s="39">
        <v>19841353</v>
      </c>
      <c r="L29" s="39">
        <v>13941353</v>
      </c>
      <c r="M29" s="39">
        <v>13941353</v>
      </c>
      <c r="N29" s="39">
        <v>13590318</v>
      </c>
      <c r="O29" s="39">
        <v>13239282</v>
      </c>
      <c r="P29" s="39">
        <v>10239282</v>
      </c>
      <c r="Q29" s="39">
        <v>10239282</v>
      </c>
      <c r="R29" s="39">
        <v>10239298</v>
      </c>
      <c r="S29" s="39">
        <v>9405950</v>
      </c>
      <c r="T29" s="39">
        <v>9405950</v>
      </c>
      <c r="U29" s="39">
        <v>9405950</v>
      </c>
      <c r="V29" s="39">
        <v>9405950</v>
      </c>
      <c r="W29" s="39">
        <v>6606491</v>
      </c>
      <c r="Y29" s="41"/>
    </row>
    <row r="30" spans="2:26" ht="18" customHeight="1" x14ac:dyDescent="0.25">
      <c r="B30" s="20" t="s">
        <v>161</v>
      </c>
      <c r="C30" s="54" t="s">
        <v>162</v>
      </c>
      <c r="D30" s="55"/>
      <c r="E30" s="55"/>
      <c r="F30" s="56"/>
      <c r="G30" s="7">
        <v>112664174</v>
      </c>
      <c r="H30" s="8">
        <v>16000000</v>
      </c>
      <c r="I30" s="8">
        <v>17940000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2:26" ht="18" customHeight="1" x14ac:dyDescent="0.25">
      <c r="B31" s="3" t="s">
        <v>36</v>
      </c>
      <c r="C31" s="48" t="s">
        <v>118</v>
      </c>
      <c r="D31" s="49"/>
      <c r="E31" s="49"/>
      <c r="F31" s="50"/>
      <c r="G31" s="5">
        <v>112664174</v>
      </c>
      <c r="H31" s="6">
        <v>16000000</v>
      </c>
      <c r="I31" s="6">
        <v>17940000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2:26" ht="18" customHeight="1" x14ac:dyDescent="0.25">
      <c r="B32" s="3" t="s">
        <v>37</v>
      </c>
      <c r="C32" s="9"/>
      <c r="D32" s="57" t="s">
        <v>119</v>
      </c>
      <c r="E32" s="49"/>
      <c r="F32" s="50"/>
      <c r="G32" s="5">
        <v>88423971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</row>
    <row r="33" spans="2:23" ht="18" customHeight="1" x14ac:dyDescent="0.25">
      <c r="B33" s="3" t="s">
        <v>38</v>
      </c>
      <c r="C33" s="48" t="s">
        <v>120</v>
      </c>
      <c r="D33" s="49"/>
      <c r="E33" s="49"/>
      <c r="F33" s="50"/>
      <c r="G33" s="5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2:23" ht="18" customHeight="1" x14ac:dyDescent="0.25">
      <c r="B34" s="3" t="s">
        <v>39</v>
      </c>
      <c r="C34" s="9"/>
      <c r="D34" s="57" t="s">
        <v>119</v>
      </c>
      <c r="E34" s="49"/>
      <c r="F34" s="50"/>
      <c r="G34" s="5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2:23" ht="18" customHeight="1" x14ac:dyDescent="0.25">
      <c r="B35" s="3" t="s">
        <v>40</v>
      </c>
      <c r="C35" s="48" t="s">
        <v>121</v>
      </c>
      <c r="D35" s="49"/>
      <c r="E35" s="49"/>
      <c r="F35" s="50"/>
      <c r="G35" s="5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2:23" ht="18" customHeight="1" x14ac:dyDescent="0.25">
      <c r="B36" s="3" t="s">
        <v>41</v>
      </c>
      <c r="C36" s="9"/>
      <c r="D36" s="57" t="s">
        <v>119</v>
      </c>
      <c r="E36" s="49"/>
      <c r="F36" s="50"/>
      <c r="G36" s="5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</row>
    <row r="37" spans="2:23" ht="18" customHeight="1" x14ac:dyDescent="0.25">
      <c r="B37" s="3" t="s">
        <v>42</v>
      </c>
      <c r="C37" s="48" t="s">
        <v>122</v>
      </c>
      <c r="D37" s="49"/>
      <c r="E37" s="49"/>
      <c r="F37" s="50"/>
      <c r="G37" s="5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</row>
    <row r="38" spans="2:23" ht="18" customHeight="1" x14ac:dyDescent="0.25">
      <c r="B38" s="3" t="s">
        <v>43</v>
      </c>
      <c r="C38" s="9"/>
      <c r="D38" s="57" t="s">
        <v>119</v>
      </c>
      <c r="E38" s="49"/>
      <c r="F38" s="50"/>
      <c r="G38" s="5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</row>
    <row r="39" spans="2:23" ht="18" customHeight="1" x14ac:dyDescent="0.25">
      <c r="B39" s="3" t="s">
        <v>44</v>
      </c>
      <c r="C39" s="48" t="s">
        <v>123</v>
      </c>
      <c r="D39" s="49"/>
      <c r="E39" s="49"/>
      <c r="F39" s="50"/>
      <c r="G39" s="5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</row>
    <row r="40" spans="2:23" ht="18" customHeight="1" x14ac:dyDescent="0.25">
      <c r="B40" s="3" t="s">
        <v>45</v>
      </c>
      <c r="C40" s="9"/>
      <c r="D40" s="57" t="s">
        <v>119</v>
      </c>
      <c r="E40" s="49"/>
      <c r="F40" s="50"/>
      <c r="G40" s="5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</row>
    <row r="41" spans="2:23" ht="18" customHeight="1" x14ac:dyDescent="0.25">
      <c r="B41" s="20" t="s">
        <v>163</v>
      </c>
      <c r="C41" s="54" t="s">
        <v>164</v>
      </c>
      <c r="D41" s="55"/>
      <c r="E41" s="55"/>
      <c r="F41" s="56"/>
      <c r="G41" s="7">
        <v>24240203</v>
      </c>
      <c r="H41" s="8">
        <v>28759812.170000002</v>
      </c>
      <c r="I41" s="8">
        <v>25259853</v>
      </c>
      <c r="J41" s="8">
        <v>19841353</v>
      </c>
      <c r="K41" s="8">
        <v>19841353</v>
      </c>
      <c r="L41" s="8">
        <v>13941353</v>
      </c>
      <c r="M41" s="8">
        <v>13941353</v>
      </c>
      <c r="N41" s="8">
        <v>13590318</v>
      </c>
      <c r="O41" s="8">
        <v>13239282</v>
      </c>
      <c r="P41" s="8">
        <v>10239282</v>
      </c>
      <c r="Q41" s="8">
        <v>10239282</v>
      </c>
      <c r="R41" s="8">
        <v>10239298</v>
      </c>
      <c r="S41" s="8">
        <v>9405950</v>
      </c>
      <c r="T41" s="8">
        <v>9405950</v>
      </c>
      <c r="U41" s="8">
        <v>9405950</v>
      </c>
      <c r="V41" s="8">
        <v>9405950</v>
      </c>
      <c r="W41" s="8">
        <v>6606491</v>
      </c>
    </row>
    <row r="42" spans="2:23" ht="18" customHeight="1" x14ac:dyDescent="0.25">
      <c r="B42" s="3" t="s">
        <v>46</v>
      </c>
      <c r="C42" s="48" t="s">
        <v>124</v>
      </c>
      <c r="D42" s="49"/>
      <c r="E42" s="49"/>
      <c r="F42" s="50"/>
      <c r="G42" s="5">
        <v>24240203</v>
      </c>
      <c r="H42" s="39">
        <v>28759812.170000002</v>
      </c>
      <c r="I42" s="39">
        <v>25259853</v>
      </c>
      <c r="J42" s="39">
        <v>19841353</v>
      </c>
      <c r="K42" s="39">
        <v>19841353</v>
      </c>
      <c r="L42" s="39">
        <v>13941353</v>
      </c>
      <c r="M42" s="39">
        <v>13941353</v>
      </c>
      <c r="N42" s="39">
        <v>13590318</v>
      </c>
      <c r="O42" s="39">
        <v>13239282</v>
      </c>
      <c r="P42" s="39">
        <v>10239282</v>
      </c>
      <c r="Q42" s="39">
        <v>10239282</v>
      </c>
      <c r="R42" s="39">
        <v>10239298</v>
      </c>
      <c r="S42" s="39">
        <v>9405950</v>
      </c>
      <c r="T42" s="39">
        <v>9405950</v>
      </c>
      <c r="U42" s="39">
        <v>9405950</v>
      </c>
      <c r="V42" s="39">
        <v>9405950</v>
      </c>
      <c r="W42" s="39">
        <v>6606491</v>
      </c>
    </row>
    <row r="43" spans="2:23" ht="30" customHeight="1" x14ac:dyDescent="0.25">
      <c r="B43" s="3" t="s">
        <v>47</v>
      </c>
      <c r="C43" s="9"/>
      <c r="D43" s="57" t="s">
        <v>51</v>
      </c>
      <c r="E43" s="49"/>
      <c r="F43" s="50"/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ht="30" customHeight="1" x14ac:dyDescent="0.25">
      <c r="B44" s="3" t="s">
        <v>48</v>
      </c>
      <c r="C44" s="9"/>
      <c r="D44" s="10"/>
      <c r="E44" s="57" t="s">
        <v>125</v>
      </c>
      <c r="F44" s="50"/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ht="30" customHeight="1" x14ac:dyDescent="0.25">
      <c r="B45" s="3" t="s">
        <v>49</v>
      </c>
      <c r="C45" s="9"/>
      <c r="D45" s="10"/>
      <c r="E45" s="57" t="s">
        <v>126</v>
      </c>
      <c r="F45" s="50"/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ht="30" customHeight="1" x14ac:dyDescent="0.25">
      <c r="B46" s="3" t="s">
        <v>50</v>
      </c>
      <c r="C46" s="9"/>
      <c r="D46" s="10"/>
      <c r="E46" s="57" t="s">
        <v>127</v>
      </c>
      <c r="F46" s="50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ht="18" customHeight="1" x14ac:dyDescent="0.25">
      <c r="B47" s="3" t="s">
        <v>52</v>
      </c>
      <c r="C47" s="9"/>
      <c r="D47" s="9"/>
      <c r="E47" s="10"/>
      <c r="F47" s="9" t="s">
        <v>131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ht="18" customHeight="1" x14ac:dyDescent="0.25">
      <c r="B48" s="3" t="s">
        <v>53</v>
      </c>
      <c r="C48" s="9"/>
      <c r="D48" s="9"/>
      <c r="E48" s="10"/>
      <c r="F48" s="9" t="s">
        <v>130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ht="18" customHeight="1" x14ac:dyDescent="0.25">
      <c r="B49" s="3" t="s">
        <v>54</v>
      </c>
      <c r="C49" s="9"/>
      <c r="D49" s="9"/>
      <c r="E49" s="10"/>
      <c r="F49" s="9" t="s">
        <v>129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ht="24" customHeight="1" x14ac:dyDescent="0.25">
      <c r="B50" s="3" t="s">
        <v>179</v>
      </c>
      <c r="C50" s="9"/>
      <c r="D50" s="9"/>
      <c r="E50" s="74" t="s">
        <v>180</v>
      </c>
      <c r="F50" s="50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ht="18" customHeight="1" x14ac:dyDescent="0.25">
      <c r="B51" s="3" t="s">
        <v>55</v>
      </c>
      <c r="C51" s="48" t="s">
        <v>128</v>
      </c>
      <c r="D51" s="49"/>
      <c r="E51" s="49"/>
      <c r="F51" s="50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ht="18" customHeight="1" x14ac:dyDescent="0.25">
      <c r="B52" s="20" t="s">
        <v>165</v>
      </c>
      <c r="C52" s="54" t="s">
        <v>166</v>
      </c>
      <c r="D52" s="55"/>
      <c r="E52" s="55"/>
      <c r="F52" s="56"/>
      <c r="G52" s="7">
        <v>189422830.16999999</v>
      </c>
      <c r="H52" s="8">
        <v>176663018</v>
      </c>
      <c r="I52" s="8">
        <v>169343165</v>
      </c>
      <c r="J52" s="8">
        <v>149501812</v>
      </c>
      <c r="K52" s="8">
        <v>129660459</v>
      </c>
      <c r="L52" s="8">
        <v>115719106</v>
      </c>
      <c r="M52" s="8">
        <v>101777753</v>
      </c>
      <c r="N52" s="8">
        <v>88187435</v>
      </c>
      <c r="O52" s="8">
        <v>74948153</v>
      </c>
      <c r="P52" s="8">
        <v>64708871</v>
      </c>
      <c r="Q52" s="8">
        <v>54469589</v>
      </c>
      <c r="R52" s="8">
        <v>44230291</v>
      </c>
      <c r="S52" s="8">
        <v>34824341</v>
      </c>
      <c r="T52" s="8">
        <v>25418391</v>
      </c>
      <c r="U52" s="8">
        <v>16012441</v>
      </c>
      <c r="V52" s="8">
        <v>6606491</v>
      </c>
      <c r="W52" s="8">
        <v>0</v>
      </c>
    </row>
    <row r="53" spans="2:23" ht="18" customHeight="1" x14ac:dyDescent="0.25">
      <c r="B53" s="3" t="s">
        <v>56</v>
      </c>
      <c r="C53" s="4"/>
      <c r="D53" s="57" t="s">
        <v>132</v>
      </c>
      <c r="E53" s="49"/>
      <c r="F53" s="50"/>
      <c r="G53" s="12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</row>
    <row r="54" spans="2:23" ht="18" customHeight="1" x14ac:dyDescent="0.25">
      <c r="B54" s="20" t="s">
        <v>167</v>
      </c>
      <c r="C54" s="54" t="s">
        <v>168</v>
      </c>
      <c r="D54" s="55"/>
      <c r="E54" s="55"/>
      <c r="F54" s="56"/>
      <c r="G54" s="14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</row>
    <row r="55" spans="2:23" ht="30" customHeight="1" x14ac:dyDescent="0.25">
      <c r="B55" s="3" t="s">
        <v>57</v>
      </c>
      <c r="C55" s="62" t="s">
        <v>133</v>
      </c>
      <c r="D55" s="49"/>
      <c r="E55" s="49"/>
      <c r="F55" s="50"/>
      <c r="G55" s="13">
        <v>-50631719</v>
      </c>
      <c r="H55" s="46">
        <v>67433000</v>
      </c>
      <c r="I55" s="46">
        <v>76740000</v>
      </c>
      <c r="J55" s="46">
        <v>71210000</v>
      </c>
      <c r="K55" s="46">
        <v>57246000</v>
      </c>
      <c r="L55" s="46">
        <v>42932000</v>
      </c>
      <c r="M55" s="46">
        <v>33299000</v>
      </c>
      <c r="N55" s="46">
        <v>24610000</v>
      </c>
      <c r="O55" s="46">
        <v>15608000</v>
      </c>
      <c r="P55" s="46">
        <v>15998000</v>
      </c>
      <c r="Q55" s="46">
        <v>16398000</v>
      </c>
      <c r="R55" s="46">
        <v>16808000</v>
      </c>
      <c r="S55" s="46">
        <v>17228000</v>
      </c>
      <c r="T55" s="46">
        <v>17658000</v>
      </c>
      <c r="U55" s="46">
        <v>18100000</v>
      </c>
      <c r="V55" s="46">
        <v>18552000</v>
      </c>
      <c r="W55" s="46">
        <v>19016000</v>
      </c>
    </row>
    <row r="56" spans="2:23" ht="30" customHeight="1" x14ac:dyDescent="0.25">
      <c r="B56" s="3" t="s">
        <v>58</v>
      </c>
      <c r="C56" s="48" t="s">
        <v>175</v>
      </c>
      <c r="D56" s="49"/>
      <c r="E56" s="49"/>
      <c r="F56" s="50"/>
      <c r="G56" s="12">
        <v>-50631719</v>
      </c>
      <c r="H56" s="44">
        <v>67433000</v>
      </c>
      <c r="I56" s="44">
        <v>76740000</v>
      </c>
      <c r="J56" s="44">
        <v>71210000</v>
      </c>
      <c r="K56" s="44">
        <v>57246000</v>
      </c>
      <c r="L56" s="44">
        <v>42932000</v>
      </c>
      <c r="M56" s="44">
        <v>33299000</v>
      </c>
      <c r="N56" s="44">
        <v>24610000</v>
      </c>
      <c r="O56" s="44">
        <v>15608000</v>
      </c>
      <c r="P56" s="44">
        <v>15998000</v>
      </c>
      <c r="Q56" s="44">
        <v>16398000</v>
      </c>
      <c r="R56" s="44">
        <v>16808000</v>
      </c>
      <c r="S56" s="44">
        <v>17228000</v>
      </c>
      <c r="T56" s="44">
        <v>17658000</v>
      </c>
      <c r="U56" s="44">
        <v>18100000</v>
      </c>
      <c r="V56" s="44">
        <v>18552000</v>
      </c>
      <c r="W56" s="44">
        <v>19016000</v>
      </c>
    </row>
    <row r="57" spans="2:23" ht="18" customHeight="1" x14ac:dyDescent="0.25">
      <c r="B57" s="20" t="s">
        <v>169</v>
      </c>
      <c r="C57" s="54" t="s">
        <v>170</v>
      </c>
      <c r="D57" s="55"/>
      <c r="E57" s="55"/>
      <c r="F57" s="56"/>
      <c r="G57" s="16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2:23" ht="39.950000000000003" customHeight="1" x14ac:dyDescent="0.25">
      <c r="B58" s="3" t="s">
        <v>59</v>
      </c>
      <c r="C58" s="48" t="s">
        <v>134</v>
      </c>
      <c r="D58" s="49"/>
      <c r="E58" s="49"/>
      <c r="F58" s="50"/>
      <c r="G58" s="27">
        <v>6.6900000000000001E-2</v>
      </c>
      <c r="H58" s="27">
        <v>6.5799999999999997E-2</v>
      </c>
      <c r="I58" s="27">
        <v>5.79E-2</v>
      </c>
      <c r="J58" s="27">
        <v>4.6199999999999998E-2</v>
      </c>
      <c r="K58" s="27">
        <v>4.5100000000000001E-2</v>
      </c>
      <c r="L58" s="27">
        <v>3.2000000000000001E-2</v>
      </c>
      <c r="M58" s="27">
        <v>3.1600000000000003E-2</v>
      </c>
      <c r="N58" s="27">
        <v>0.03</v>
      </c>
      <c r="O58" s="27">
        <v>2.8500000000000001E-2</v>
      </c>
      <c r="P58" s="27">
        <v>2.23E-2</v>
      </c>
      <c r="Q58" s="27">
        <v>2.12E-2</v>
      </c>
      <c r="R58" s="27">
        <v>2.01E-2</v>
      </c>
      <c r="S58" s="27">
        <v>1.77E-2</v>
      </c>
      <c r="T58" s="27">
        <v>1.67E-2</v>
      </c>
      <c r="U58" s="27">
        <v>1.5800000000000002E-2</v>
      </c>
      <c r="V58" s="27">
        <v>1.49E-2</v>
      </c>
      <c r="W58" s="27">
        <v>1.01E-2</v>
      </c>
    </row>
    <row r="59" spans="2:23" ht="30" customHeight="1" x14ac:dyDescent="0.25">
      <c r="B59" s="65" t="s">
        <v>60</v>
      </c>
      <c r="C59" s="67" t="s">
        <v>135</v>
      </c>
      <c r="D59" s="68"/>
      <c r="E59" s="68"/>
      <c r="F59" s="69"/>
      <c r="G59" s="27">
        <v>-9.4299999999999995E-2</v>
      </c>
      <c r="H59" s="27">
        <v>0.1336</v>
      </c>
      <c r="I59" s="27">
        <v>0.14680000000000001</v>
      </c>
      <c r="J59" s="27">
        <v>0.1348</v>
      </c>
      <c r="K59" s="27">
        <v>0.10970000000000001</v>
      </c>
      <c r="L59" s="27">
        <v>8.2100000000000006E-2</v>
      </c>
      <c r="M59" s="27">
        <v>6.4699999999999994E-2</v>
      </c>
      <c r="N59" s="27">
        <v>4.87E-2</v>
      </c>
      <c r="O59" s="27">
        <v>3.2500000000000001E-2</v>
      </c>
      <c r="P59" s="27">
        <v>3.1699999999999999E-2</v>
      </c>
      <c r="Q59" s="27">
        <v>3.1E-2</v>
      </c>
      <c r="R59" s="27">
        <v>3.0300000000000001E-2</v>
      </c>
      <c r="S59" s="27">
        <v>2.9600000000000001E-2</v>
      </c>
      <c r="T59" s="27">
        <v>2.9000000000000001E-2</v>
      </c>
      <c r="U59" s="27">
        <v>2.8400000000000002E-2</v>
      </c>
      <c r="V59" s="27">
        <v>2.7799999999999998E-2</v>
      </c>
      <c r="W59" s="27">
        <v>2.7199999999999998E-2</v>
      </c>
    </row>
    <row r="60" spans="2:23" ht="3" customHeight="1" x14ac:dyDescent="0.25">
      <c r="B60" s="66"/>
      <c r="C60" s="70"/>
      <c r="D60" s="71"/>
      <c r="E60" s="71"/>
      <c r="F60" s="72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2:23" ht="50.1" customHeight="1" x14ac:dyDescent="0.25">
      <c r="B61" s="3" t="s">
        <v>61</v>
      </c>
      <c r="C61" s="48" t="s">
        <v>136</v>
      </c>
      <c r="D61" s="49"/>
      <c r="E61" s="49"/>
      <c r="F61" s="50"/>
      <c r="G61" s="27">
        <v>0.1229</v>
      </c>
      <c r="H61" s="27">
        <v>6.6199999999999995E-2</v>
      </c>
      <c r="I61" s="27">
        <v>6.3500000000000001E-2</v>
      </c>
      <c r="J61" s="27">
        <v>5.04E-2</v>
      </c>
      <c r="K61" s="27">
        <v>5.8299999999999998E-2</v>
      </c>
      <c r="L61" s="27">
        <v>6.83E-2</v>
      </c>
      <c r="M61" s="27">
        <v>7.5899999999999995E-2</v>
      </c>
      <c r="N61" s="27">
        <v>8.2500000000000004E-2</v>
      </c>
      <c r="O61" s="27">
        <v>0.10290000000000001</v>
      </c>
      <c r="P61" s="27">
        <v>8.8499999999999995E-2</v>
      </c>
      <c r="Q61" s="27">
        <v>7.1999999999999995E-2</v>
      </c>
      <c r="R61" s="27">
        <v>5.7200000000000001E-2</v>
      </c>
      <c r="S61" s="27">
        <v>4.5900000000000003E-2</v>
      </c>
      <c r="T61" s="27">
        <v>3.8399999999999997E-2</v>
      </c>
      <c r="U61" s="27">
        <v>3.3300000000000003E-2</v>
      </c>
      <c r="V61" s="27">
        <v>3.04E-2</v>
      </c>
      <c r="W61" s="27">
        <v>2.9700000000000001E-2</v>
      </c>
    </row>
    <row r="62" spans="2:23" ht="50.1" customHeight="1" x14ac:dyDescent="0.25">
      <c r="B62" s="3" t="s">
        <v>62</v>
      </c>
      <c r="C62" s="9"/>
      <c r="D62" s="57" t="s">
        <v>137</v>
      </c>
      <c r="E62" s="49"/>
      <c r="F62" s="50"/>
      <c r="G62" s="27">
        <v>0.1249</v>
      </c>
      <c r="H62" s="27">
        <v>6.8199999999999997E-2</v>
      </c>
      <c r="I62" s="27">
        <v>6.5500000000000003E-2</v>
      </c>
      <c r="J62" s="27">
        <v>5.2499999999999998E-2</v>
      </c>
      <c r="K62" s="27">
        <v>6.0299999999999999E-2</v>
      </c>
      <c r="L62" s="27">
        <v>7.0400000000000004E-2</v>
      </c>
      <c r="M62" s="27">
        <v>7.7899999999999997E-2</v>
      </c>
      <c r="N62" s="27">
        <v>8.2500000000000004E-2</v>
      </c>
      <c r="O62" s="27">
        <v>0.10290000000000001</v>
      </c>
      <c r="P62" s="27">
        <v>8.8499999999999995E-2</v>
      </c>
      <c r="Q62" s="27">
        <v>7.1999999999999995E-2</v>
      </c>
      <c r="R62" s="27">
        <v>5.7200000000000001E-2</v>
      </c>
      <c r="S62" s="27">
        <v>4.5900000000000003E-2</v>
      </c>
      <c r="T62" s="27">
        <v>3.8399999999999997E-2</v>
      </c>
      <c r="U62" s="27">
        <v>3.3300000000000003E-2</v>
      </c>
      <c r="V62" s="27">
        <v>3.04E-2</v>
      </c>
      <c r="W62" s="27">
        <v>2.9700000000000001E-2</v>
      </c>
    </row>
    <row r="63" spans="2:23" ht="50.1" customHeight="1" x14ac:dyDescent="0.25">
      <c r="B63" s="3" t="s">
        <v>63</v>
      </c>
      <c r="C63" s="48" t="s">
        <v>138</v>
      </c>
      <c r="D63" s="49"/>
      <c r="E63" s="49"/>
      <c r="F63" s="50"/>
      <c r="G63" s="28" t="s">
        <v>185</v>
      </c>
      <c r="H63" s="28" t="s">
        <v>185</v>
      </c>
      <c r="I63" s="28" t="s">
        <v>185</v>
      </c>
      <c r="J63" s="28" t="s">
        <v>185</v>
      </c>
      <c r="K63" s="28" t="s">
        <v>185</v>
      </c>
      <c r="L63" s="28" t="s">
        <v>185</v>
      </c>
      <c r="M63" s="28" t="s">
        <v>185</v>
      </c>
      <c r="N63" s="28" t="s">
        <v>185</v>
      </c>
      <c r="O63" s="28" t="s">
        <v>185</v>
      </c>
      <c r="P63" s="28" t="s">
        <v>185</v>
      </c>
      <c r="Q63" s="28" t="s">
        <v>185</v>
      </c>
      <c r="R63" s="28" t="s">
        <v>185</v>
      </c>
      <c r="S63" s="28" t="s">
        <v>185</v>
      </c>
      <c r="T63" s="28" t="s">
        <v>185</v>
      </c>
      <c r="U63" s="28" t="s">
        <v>185</v>
      </c>
      <c r="V63" s="28" t="s">
        <v>185</v>
      </c>
      <c r="W63" s="28" t="s">
        <v>185</v>
      </c>
    </row>
    <row r="64" spans="2:23" ht="50.1" customHeight="1" x14ac:dyDescent="0.25">
      <c r="B64" s="3" t="s">
        <v>64</v>
      </c>
      <c r="C64" s="48" t="s">
        <v>139</v>
      </c>
      <c r="D64" s="49"/>
      <c r="E64" s="49"/>
      <c r="F64" s="50"/>
      <c r="G64" s="28" t="s">
        <v>185</v>
      </c>
      <c r="H64" s="28" t="s">
        <v>185</v>
      </c>
      <c r="I64" s="28" t="s">
        <v>185</v>
      </c>
      <c r="J64" s="28" t="s">
        <v>185</v>
      </c>
      <c r="K64" s="28" t="s">
        <v>185</v>
      </c>
      <c r="L64" s="28" t="s">
        <v>185</v>
      </c>
      <c r="M64" s="28" t="s">
        <v>185</v>
      </c>
      <c r="N64" s="28" t="s">
        <v>185</v>
      </c>
      <c r="O64" s="28" t="s">
        <v>185</v>
      </c>
      <c r="P64" s="28" t="s">
        <v>185</v>
      </c>
      <c r="Q64" s="28" t="s">
        <v>185</v>
      </c>
      <c r="R64" s="28" t="s">
        <v>185</v>
      </c>
      <c r="S64" s="28" t="s">
        <v>185</v>
      </c>
      <c r="T64" s="28" t="s">
        <v>185</v>
      </c>
      <c r="U64" s="28" t="s">
        <v>185</v>
      </c>
      <c r="V64" s="28" t="s">
        <v>185</v>
      </c>
      <c r="W64" s="28" t="s">
        <v>185</v>
      </c>
    </row>
    <row r="65" spans="2:23" ht="30" customHeight="1" x14ac:dyDescent="0.25">
      <c r="B65" s="20" t="s">
        <v>171</v>
      </c>
      <c r="C65" s="63" t="s">
        <v>172</v>
      </c>
      <c r="D65" s="64"/>
      <c r="E65" s="64"/>
      <c r="F65" s="73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6"/>
      <c r="S65" s="36"/>
      <c r="T65" s="36"/>
      <c r="U65" s="36"/>
      <c r="V65" s="36"/>
      <c r="W65" s="36"/>
    </row>
    <row r="66" spans="2:23" ht="30" customHeight="1" x14ac:dyDescent="0.25">
      <c r="B66" s="3" t="s">
        <v>65</v>
      </c>
      <c r="C66" s="48" t="s">
        <v>66</v>
      </c>
      <c r="D66" s="49"/>
      <c r="E66" s="49"/>
      <c r="F66" s="50"/>
      <c r="G66" s="33">
        <v>4073959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</row>
    <row r="67" spans="2:23" ht="30" customHeight="1" x14ac:dyDescent="0.25">
      <c r="B67" s="3" t="s">
        <v>67</v>
      </c>
      <c r="C67" s="9"/>
      <c r="D67" s="57" t="s">
        <v>140</v>
      </c>
      <c r="E67" s="49"/>
      <c r="F67" s="50"/>
      <c r="G67" s="33">
        <v>4073959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</row>
    <row r="68" spans="2:23" ht="18" customHeight="1" x14ac:dyDescent="0.25">
      <c r="B68" s="3" t="s">
        <v>68</v>
      </c>
      <c r="C68" s="9"/>
      <c r="D68" s="9"/>
      <c r="E68" s="57" t="s">
        <v>69</v>
      </c>
      <c r="F68" s="50"/>
      <c r="G68" s="33">
        <v>3754754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</row>
    <row r="69" spans="2:23" ht="30" customHeight="1" x14ac:dyDescent="0.25">
      <c r="B69" s="3" t="s">
        <v>70</v>
      </c>
      <c r="C69" s="48" t="s">
        <v>71</v>
      </c>
      <c r="D69" s="49"/>
      <c r="E69" s="49"/>
      <c r="F69" s="50"/>
      <c r="G69" s="33">
        <v>5762000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</row>
    <row r="70" spans="2:23" ht="30" customHeight="1" x14ac:dyDescent="0.25">
      <c r="B70" s="3" t="s">
        <v>72</v>
      </c>
      <c r="C70" s="9"/>
      <c r="D70" s="57" t="s">
        <v>141</v>
      </c>
      <c r="E70" s="49"/>
      <c r="F70" s="50"/>
      <c r="G70" s="33">
        <v>5762000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</row>
    <row r="71" spans="2:23" ht="18" customHeight="1" x14ac:dyDescent="0.25">
      <c r="B71" s="3" t="s">
        <v>73</v>
      </c>
      <c r="C71" s="9"/>
      <c r="D71" s="9"/>
      <c r="E71" s="57" t="s">
        <v>69</v>
      </c>
      <c r="F71" s="50"/>
      <c r="G71" s="33">
        <v>5762000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</row>
    <row r="72" spans="2:23" ht="30" customHeight="1" x14ac:dyDescent="0.25">
      <c r="B72" s="3" t="s">
        <v>74</v>
      </c>
      <c r="C72" s="48" t="s">
        <v>75</v>
      </c>
      <c r="D72" s="49"/>
      <c r="E72" s="49"/>
      <c r="F72" s="50"/>
      <c r="G72" s="33">
        <v>4445870</v>
      </c>
      <c r="H72" s="33">
        <v>544735</v>
      </c>
      <c r="I72" s="33">
        <v>544735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</row>
    <row r="73" spans="2:23" ht="30" customHeight="1" x14ac:dyDescent="0.25">
      <c r="B73" s="3" t="s">
        <v>76</v>
      </c>
      <c r="C73" s="9"/>
      <c r="D73" s="57" t="s">
        <v>142</v>
      </c>
      <c r="E73" s="49"/>
      <c r="F73" s="50"/>
      <c r="G73" s="33">
        <v>4445870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</row>
    <row r="74" spans="2:23" ht="18" customHeight="1" x14ac:dyDescent="0.25">
      <c r="B74" s="3" t="s">
        <v>77</v>
      </c>
      <c r="C74" s="9"/>
      <c r="D74" s="9"/>
      <c r="E74" s="57" t="s">
        <v>78</v>
      </c>
      <c r="F74" s="50"/>
      <c r="G74" s="33">
        <v>3922242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</row>
    <row r="75" spans="2:23" ht="30" customHeight="1" x14ac:dyDescent="0.25">
      <c r="B75" s="3" t="s">
        <v>79</v>
      </c>
      <c r="C75" s="48" t="s">
        <v>80</v>
      </c>
      <c r="D75" s="49"/>
      <c r="E75" s="49"/>
      <c r="F75" s="50"/>
      <c r="G75" s="33">
        <v>1755873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</row>
    <row r="76" spans="2:23" ht="30" customHeight="1" x14ac:dyDescent="0.25">
      <c r="B76" s="3" t="s">
        <v>81</v>
      </c>
      <c r="C76" s="9"/>
      <c r="D76" s="57" t="s">
        <v>143</v>
      </c>
      <c r="E76" s="49"/>
      <c r="F76" s="50"/>
      <c r="G76" s="33">
        <v>1755873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</row>
    <row r="77" spans="2:23" ht="18" customHeight="1" x14ac:dyDescent="0.25">
      <c r="B77" s="3" t="s">
        <v>82</v>
      </c>
      <c r="C77" s="9"/>
      <c r="D77" s="9"/>
      <c r="E77" s="57" t="s">
        <v>78</v>
      </c>
      <c r="F77" s="50"/>
      <c r="G77" s="33">
        <v>1535706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</row>
    <row r="78" spans="2:23" ht="18" customHeight="1" x14ac:dyDescent="0.25">
      <c r="B78" s="20" t="s">
        <v>173</v>
      </c>
      <c r="C78" s="63" t="s">
        <v>174</v>
      </c>
      <c r="D78" s="64"/>
      <c r="E78" s="64"/>
      <c r="F78" s="64"/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5">
        <v>0</v>
      </c>
      <c r="S78" s="35"/>
      <c r="T78" s="35"/>
      <c r="U78" s="35"/>
      <c r="V78" s="35"/>
      <c r="W78" s="35"/>
    </row>
    <row r="79" spans="2:23" ht="18" customHeight="1" x14ac:dyDescent="0.25">
      <c r="B79" s="3" t="s">
        <v>83</v>
      </c>
      <c r="C79" s="48" t="s">
        <v>144</v>
      </c>
      <c r="D79" s="49"/>
      <c r="E79" s="49"/>
      <c r="F79" s="50"/>
      <c r="G79" s="33">
        <v>113067486</v>
      </c>
      <c r="H79" s="33">
        <v>99638396</v>
      </c>
      <c r="I79" s="33">
        <v>76888396</v>
      </c>
      <c r="J79" s="33">
        <v>36462956</v>
      </c>
      <c r="K79" s="33">
        <v>2347100</v>
      </c>
      <c r="L79" s="33">
        <v>2304000</v>
      </c>
      <c r="M79" s="33">
        <v>2262900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</row>
    <row r="80" spans="2:23" ht="18" customHeight="1" x14ac:dyDescent="0.25">
      <c r="B80" s="3" t="s">
        <v>84</v>
      </c>
      <c r="C80" s="9"/>
      <c r="D80" s="57" t="s">
        <v>85</v>
      </c>
      <c r="E80" s="49"/>
      <c r="F80" s="50"/>
      <c r="G80" s="32">
        <v>22063486</v>
      </c>
      <c r="H80" s="32">
        <v>5486896</v>
      </c>
      <c r="I80" s="32">
        <v>4816996</v>
      </c>
      <c r="J80" s="32">
        <v>573656</v>
      </c>
      <c r="K80" s="32">
        <v>0</v>
      </c>
      <c r="L80" s="32">
        <v>0</v>
      </c>
      <c r="M80" s="32">
        <v>0</v>
      </c>
      <c r="N80" s="33">
        <v>0</v>
      </c>
      <c r="O80" s="33">
        <v>0</v>
      </c>
      <c r="P80" s="33">
        <v>0</v>
      </c>
      <c r="Q80" s="33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</row>
    <row r="81" spans="2:23" ht="18" customHeight="1" x14ac:dyDescent="0.25">
      <c r="B81" s="3" t="s">
        <v>86</v>
      </c>
      <c r="C81" s="9"/>
      <c r="D81" s="57" t="s">
        <v>87</v>
      </c>
      <c r="E81" s="49"/>
      <c r="F81" s="50"/>
      <c r="G81" s="32">
        <v>91004000</v>
      </c>
      <c r="H81" s="32">
        <v>94151500</v>
      </c>
      <c r="I81" s="32">
        <v>72071400</v>
      </c>
      <c r="J81" s="32">
        <v>35889300</v>
      </c>
      <c r="K81" s="32">
        <v>2347100</v>
      </c>
      <c r="L81" s="32">
        <v>2304000</v>
      </c>
      <c r="M81" s="32">
        <v>2262900</v>
      </c>
      <c r="N81" s="33">
        <v>0</v>
      </c>
      <c r="O81" s="33">
        <v>0</v>
      </c>
      <c r="P81" s="33">
        <v>0</v>
      </c>
      <c r="Q81" s="33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</row>
    <row r="82" spans="2:23" ht="30" customHeight="1" x14ac:dyDescent="0.25">
      <c r="B82" s="3" t="s">
        <v>88</v>
      </c>
      <c r="C82" s="48" t="s">
        <v>89</v>
      </c>
      <c r="D82" s="49"/>
      <c r="E82" s="49"/>
      <c r="F82" s="50"/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</row>
    <row r="83" spans="2:23" ht="30" customHeight="1" x14ac:dyDescent="0.25">
      <c r="B83" s="3" t="s">
        <v>90</v>
      </c>
      <c r="C83" s="48" t="s">
        <v>91</v>
      </c>
      <c r="D83" s="49"/>
      <c r="E83" s="49"/>
      <c r="F83" s="50"/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</row>
    <row r="84" spans="2:23" ht="39.950000000000003" customHeight="1" x14ac:dyDescent="0.25">
      <c r="B84" s="3" t="s">
        <v>92</v>
      </c>
      <c r="C84" s="48" t="s">
        <v>145</v>
      </c>
      <c r="D84" s="49"/>
      <c r="E84" s="49"/>
      <c r="F84" s="50"/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</row>
    <row r="85" spans="2:23" ht="30" customHeight="1" x14ac:dyDescent="0.25">
      <c r="B85" s="3" t="s">
        <v>93</v>
      </c>
      <c r="C85" s="48" t="s">
        <v>94</v>
      </c>
      <c r="D85" s="49"/>
      <c r="E85" s="49"/>
      <c r="F85" s="50"/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</row>
    <row r="86" spans="2:23" ht="18" customHeight="1" x14ac:dyDescent="0.25">
      <c r="B86" s="3" t="s">
        <v>95</v>
      </c>
      <c r="C86" s="62" t="s">
        <v>147</v>
      </c>
      <c r="D86" s="49"/>
      <c r="E86" s="49"/>
      <c r="F86" s="50"/>
      <c r="G86" s="32">
        <v>21702069</v>
      </c>
      <c r="H86" s="47">
        <v>21702068.170000002</v>
      </c>
      <c r="I86" s="32">
        <v>17135402</v>
      </c>
      <c r="J86" s="32">
        <v>10435402</v>
      </c>
      <c r="K86" s="32">
        <v>10435402</v>
      </c>
      <c r="L86" s="32">
        <v>4535402</v>
      </c>
      <c r="M86" s="32">
        <v>4535402</v>
      </c>
      <c r="N86" s="32">
        <v>4184368</v>
      </c>
      <c r="O86" s="32">
        <v>3833332</v>
      </c>
      <c r="P86" s="32">
        <v>833332</v>
      </c>
      <c r="Q86" s="32">
        <v>833332</v>
      </c>
      <c r="R86" s="32">
        <v>833348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</row>
    <row r="87" spans="2:23" ht="18" customHeight="1" x14ac:dyDescent="0.25">
      <c r="B87" s="3" t="s">
        <v>96</v>
      </c>
      <c r="C87" s="48" t="s">
        <v>146</v>
      </c>
      <c r="D87" s="49"/>
      <c r="E87" s="49"/>
      <c r="F87" s="50"/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</row>
    <row r="88" spans="2:23" ht="18" customHeight="1" x14ac:dyDescent="0.25">
      <c r="B88" s="3" t="s">
        <v>97</v>
      </c>
      <c r="C88" s="9"/>
      <c r="D88" s="57" t="s">
        <v>150</v>
      </c>
      <c r="E88" s="49"/>
      <c r="F88" s="50"/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</row>
    <row r="89" spans="2:23" ht="18" customHeight="1" x14ac:dyDescent="0.25">
      <c r="B89" s="3" t="s">
        <v>98</v>
      </c>
      <c r="C89" s="9"/>
      <c r="D89" s="57" t="s">
        <v>148</v>
      </c>
      <c r="E89" s="49"/>
      <c r="F89" s="50"/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</row>
    <row r="90" spans="2:23" ht="18" customHeight="1" x14ac:dyDescent="0.25">
      <c r="B90" s="3" t="s">
        <v>99</v>
      </c>
      <c r="C90" s="9"/>
      <c r="D90" s="10"/>
      <c r="E90" s="57" t="s">
        <v>149</v>
      </c>
      <c r="F90" s="50"/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</row>
    <row r="91" spans="2:23" ht="18" customHeight="1" x14ac:dyDescent="0.25">
      <c r="B91" s="3" t="s">
        <v>100</v>
      </c>
      <c r="C91" s="9"/>
      <c r="D91" s="9"/>
      <c r="E91" s="9"/>
      <c r="F91" s="9" t="s">
        <v>151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</row>
    <row r="92" spans="2:23" ht="18" customHeight="1" x14ac:dyDescent="0.25">
      <c r="B92" s="3" t="s">
        <v>101</v>
      </c>
      <c r="C92" s="9"/>
      <c r="D92" s="57" t="s">
        <v>152</v>
      </c>
      <c r="E92" s="49"/>
      <c r="F92" s="50"/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</row>
    <row r="93" spans="2:23" ht="30" customHeight="1" x14ac:dyDescent="0.25">
      <c r="B93" s="3" t="s">
        <v>102</v>
      </c>
      <c r="C93" s="48" t="s">
        <v>153</v>
      </c>
      <c r="D93" s="49"/>
      <c r="E93" s="49"/>
      <c r="F93" s="50"/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</row>
    <row r="94" spans="2:23" ht="30" customHeight="1" x14ac:dyDescent="0.25">
      <c r="B94" s="3" t="s">
        <v>103</v>
      </c>
      <c r="C94" s="48" t="s">
        <v>104</v>
      </c>
      <c r="D94" s="49"/>
      <c r="E94" s="49"/>
      <c r="F94" s="50"/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</row>
    <row r="95" spans="2:23" ht="43.5" customHeight="1" x14ac:dyDescent="0.25">
      <c r="B95" s="3" t="s">
        <v>181</v>
      </c>
      <c r="C95" s="48" t="s">
        <v>183</v>
      </c>
      <c r="D95" s="49"/>
      <c r="E95" s="49"/>
      <c r="F95" s="50"/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</row>
    <row r="96" spans="2:23" ht="21.75" customHeight="1" x14ac:dyDescent="0.25">
      <c r="B96" s="3" t="s">
        <v>182</v>
      </c>
      <c r="C96" s="48" t="s">
        <v>184</v>
      </c>
      <c r="D96" s="49"/>
      <c r="E96" s="49"/>
      <c r="F96" s="50"/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</row>
    <row r="97" spans="7:23" x14ac:dyDescent="0.25"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7:23" x14ac:dyDescent="0.25"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100" spans="7:23" x14ac:dyDescent="0.25"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</row>
    <row r="103" spans="7:23" x14ac:dyDescent="0.25"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7:23" x14ac:dyDescent="0.25"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8" spans="7:23" x14ac:dyDescent="0.25"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7:23" x14ac:dyDescent="0.25"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spans="7:23" x14ac:dyDescent="0.25"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</sheetData>
  <mergeCells count="88">
    <mergeCell ref="D8:F8"/>
    <mergeCell ref="D9:F9"/>
    <mergeCell ref="D10:F10"/>
    <mergeCell ref="D11:F11"/>
    <mergeCell ref="E12:F12"/>
    <mergeCell ref="D26:F26"/>
    <mergeCell ref="E27:F27"/>
    <mergeCell ref="C13:F13"/>
    <mergeCell ref="E14:F14"/>
    <mergeCell ref="E15:F15"/>
    <mergeCell ref="E20:F20"/>
    <mergeCell ref="D21:F21"/>
    <mergeCell ref="E22:F22"/>
    <mergeCell ref="E23:F23"/>
    <mergeCell ref="C25:F25"/>
    <mergeCell ref="E24:F24"/>
    <mergeCell ref="D18:F18"/>
    <mergeCell ref="D19:F19"/>
    <mergeCell ref="C17:F17"/>
    <mergeCell ref="C42:F42"/>
    <mergeCell ref="D43:F43"/>
    <mergeCell ref="E44:F44"/>
    <mergeCell ref="D34:F34"/>
    <mergeCell ref="C35:F35"/>
    <mergeCell ref="D36:F36"/>
    <mergeCell ref="C37:F37"/>
    <mergeCell ref="D38:F38"/>
    <mergeCell ref="C57:F57"/>
    <mergeCell ref="C65:F65"/>
    <mergeCell ref="E45:F45"/>
    <mergeCell ref="E46:F46"/>
    <mergeCell ref="C51:F51"/>
    <mergeCell ref="D53:F53"/>
    <mergeCell ref="C55:F55"/>
    <mergeCell ref="C52:F52"/>
    <mergeCell ref="C54:F54"/>
    <mergeCell ref="E50:F50"/>
    <mergeCell ref="C56:F56"/>
    <mergeCell ref="D70:F70"/>
    <mergeCell ref="E71:F71"/>
    <mergeCell ref="C72:F72"/>
    <mergeCell ref="D73:F73"/>
    <mergeCell ref="E74:F74"/>
    <mergeCell ref="C69:F69"/>
    <mergeCell ref="C58:F58"/>
    <mergeCell ref="C59:F60"/>
    <mergeCell ref="C66:F66"/>
    <mergeCell ref="D67:F67"/>
    <mergeCell ref="E68:F68"/>
    <mergeCell ref="B59:B60"/>
    <mergeCell ref="C61:F61"/>
    <mergeCell ref="D62:F62"/>
    <mergeCell ref="C63:F63"/>
    <mergeCell ref="C64:F64"/>
    <mergeCell ref="C93:F93"/>
    <mergeCell ref="C94:F94"/>
    <mergeCell ref="D88:F88"/>
    <mergeCell ref="D89:F89"/>
    <mergeCell ref="E90:F90"/>
    <mergeCell ref="D92:F92"/>
    <mergeCell ref="C87:F87"/>
    <mergeCell ref="D76:F76"/>
    <mergeCell ref="E77:F77"/>
    <mergeCell ref="C82:F82"/>
    <mergeCell ref="C83:F83"/>
    <mergeCell ref="C84:F84"/>
    <mergeCell ref="C85:F85"/>
    <mergeCell ref="C86:F86"/>
    <mergeCell ref="C79:F79"/>
    <mergeCell ref="D80:F80"/>
    <mergeCell ref="D81:F81"/>
    <mergeCell ref="C78:F78"/>
    <mergeCell ref="C75:F75"/>
    <mergeCell ref="C95:F95"/>
    <mergeCell ref="C96:F96"/>
    <mergeCell ref="C4:F4"/>
    <mergeCell ref="C16:F16"/>
    <mergeCell ref="C28:F28"/>
    <mergeCell ref="C30:F30"/>
    <mergeCell ref="C41:F41"/>
    <mergeCell ref="C39:F39"/>
    <mergeCell ref="D40:F40"/>
    <mergeCell ref="C6:F6"/>
    <mergeCell ref="D7:F7"/>
    <mergeCell ref="C31:F31"/>
    <mergeCell ref="D32:F32"/>
    <mergeCell ref="C33:F33"/>
    <mergeCell ref="C29:F29"/>
  </mergeCells>
  <pageMargins left="0.9055118110236221" right="0.51181102362204722" top="0.74803149606299213" bottom="0.74803149606299213" header="0.31496062992125984" footer="0.31496062992125984"/>
  <pageSetup paperSize="8" scale="92" fitToWidth="2" fitToHeight="3" pageOrder="overThenDown" orientation="landscape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E1" sqref="E1"/>
    </sheetView>
  </sheetViews>
  <sheetFormatPr defaultRowHeight="15" x14ac:dyDescent="0.25"/>
  <cols>
    <col min="1" max="1" width="12" customWidth="1"/>
    <col min="3" max="3" width="15.42578125" customWidth="1"/>
    <col min="4" max="4" width="11.5703125" customWidth="1"/>
    <col min="5" max="5" width="12.85546875" bestFit="1" customWidth="1"/>
    <col min="7" max="7" width="12.85546875" bestFit="1" customWidth="1"/>
  </cols>
  <sheetData>
    <row r="1" spans="1:7" x14ac:dyDescent="0.25">
      <c r="A1">
        <v>2021</v>
      </c>
      <c r="C1" s="30">
        <v>69900002.560000002</v>
      </c>
      <c r="D1" s="30"/>
      <c r="E1" s="30">
        <v>13666664</v>
      </c>
      <c r="G1" s="30">
        <f>C1-E1</f>
        <v>56233338.560000002</v>
      </c>
    </row>
    <row r="2" spans="1:7" x14ac:dyDescent="0.25">
      <c r="A2">
        <f>A1+1</f>
        <v>2022</v>
      </c>
      <c r="C2" s="30">
        <v>77233334</v>
      </c>
      <c r="D2" s="30"/>
      <c r="E2" s="30">
        <v>9666668.5600000005</v>
      </c>
      <c r="G2" s="30">
        <f t="shared" ref="G2:G12" si="0">C2-E2</f>
        <v>67566665.439999998</v>
      </c>
    </row>
    <row r="3" spans="1:7" x14ac:dyDescent="0.25">
      <c r="A3">
        <f t="shared" ref="A3:A12" si="1">A2+1</f>
        <v>2023</v>
      </c>
      <c r="C3" s="30">
        <v>65866667</v>
      </c>
      <c r="D3" s="30"/>
      <c r="E3" s="30">
        <v>11366667</v>
      </c>
      <c r="G3" s="30">
        <f t="shared" si="0"/>
        <v>54500000</v>
      </c>
    </row>
    <row r="4" spans="1:7" x14ac:dyDescent="0.25">
      <c r="A4">
        <f t="shared" si="1"/>
        <v>2024</v>
      </c>
      <c r="C4" s="30">
        <v>54500000</v>
      </c>
      <c r="D4" s="30"/>
      <c r="E4" s="30">
        <v>11366667</v>
      </c>
      <c r="G4" s="30">
        <f t="shared" si="0"/>
        <v>43133333</v>
      </c>
    </row>
    <row r="5" spans="1:7" x14ac:dyDescent="0.25">
      <c r="A5">
        <f t="shared" si="1"/>
        <v>2025</v>
      </c>
      <c r="C5" s="30">
        <v>43133333</v>
      </c>
      <c r="D5" s="30"/>
      <c r="E5" s="30">
        <v>11366667</v>
      </c>
      <c r="G5" s="30">
        <f t="shared" si="0"/>
        <v>31766666</v>
      </c>
    </row>
    <row r="6" spans="1:7" x14ac:dyDescent="0.25">
      <c r="A6">
        <f t="shared" si="1"/>
        <v>2026</v>
      </c>
      <c r="C6" s="30">
        <v>31766666</v>
      </c>
      <c r="D6" s="30"/>
      <c r="E6" s="30">
        <v>11366667</v>
      </c>
      <c r="G6" s="30">
        <f t="shared" si="0"/>
        <v>20399999</v>
      </c>
    </row>
    <row r="7" spans="1:7" x14ac:dyDescent="0.25">
      <c r="A7">
        <f t="shared" si="1"/>
        <v>2027</v>
      </c>
      <c r="C7" s="30">
        <v>20400000</v>
      </c>
      <c r="D7" s="30"/>
      <c r="E7" s="30">
        <v>11366666</v>
      </c>
      <c r="G7" s="30">
        <f t="shared" si="0"/>
        <v>9033334</v>
      </c>
    </row>
    <row r="8" spans="1:7" x14ac:dyDescent="0.25">
      <c r="A8">
        <f t="shared" si="1"/>
        <v>2028</v>
      </c>
      <c r="C8" s="30">
        <v>13600000</v>
      </c>
      <c r="D8" s="30"/>
      <c r="E8" s="30">
        <v>6800000</v>
      </c>
      <c r="G8" s="30">
        <f t="shared" si="0"/>
        <v>6800000</v>
      </c>
    </row>
    <row r="9" spans="1:7" x14ac:dyDescent="0.25">
      <c r="A9">
        <f t="shared" si="1"/>
        <v>2029</v>
      </c>
      <c r="C9" s="30">
        <v>8500000</v>
      </c>
      <c r="D9" s="30"/>
      <c r="E9" s="30">
        <v>5100000</v>
      </c>
      <c r="G9" s="30">
        <f t="shared" si="0"/>
        <v>3400000</v>
      </c>
    </row>
    <row r="10" spans="1:7" x14ac:dyDescent="0.25">
      <c r="A10">
        <f t="shared" si="1"/>
        <v>2030</v>
      </c>
      <c r="C10" s="30">
        <v>3400000</v>
      </c>
      <c r="D10" s="30"/>
      <c r="E10" s="30">
        <v>5100000</v>
      </c>
      <c r="G10" s="30">
        <f t="shared" si="0"/>
        <v>-1700000</v>
      </c>
    </row>
    <row r="11" spans="1:7" x14ac:dyDescent="0.25">
      <c r="A11">
        <f t="shared" si="1"/>
        <v>2031</v>
      </c>
      <c r="C11" s="30">
        <v>1700000</v>
      </c>
      <c r="D11" s="30"/>
      <c r="E11" s="30">
        <v>1700000</v>
      </c>
      <c r="G11" s="30">
        <f t="shared" si="0"/>
        <v>0</v>
      </c>
    </row>
    <row r="12" spans="1:7" x14ac:dyDescent="0.25">
      <c r="A12">
        <f t="shared" si="1"/>
        <v>2032</v>
      </c>
      <c r="C12" s="30">
        <v>0</v>
      </c>
      <c r="D12" s="30"/>
      <c r="E12" s="30">
        <v>1700000</v>
      </c>
      <c r="G12" s="30">
        <f t="shared" si="0"/>
        <v>-1700000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5B5D00-1574-481D-B49C-0FD603D57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DFA6F-3C42-4856-8FFF-327B3FD7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DB270-B4C0-4FDD-B48F-DC3B4737FAF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54ac141-d74a-4119-962d-f12bae7ad57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2026-05-20T06:44:36Z</cp:lastPrinted>
  <dcterms:created xsi:type="dcterms:W3CDTF">2019-11-08T09:13:44Z</dcterms:created>
  <dcterms:modified xsi:type="dcterms:W3CDTF">2026-05-20T06:47:30Z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